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8_{8D7ED1CA-50ED-4AE0-AFD2-915E51481423}" xr6:coauthVersionLast="31" xr6:coauthVersionMax="31" xr10:uidLastSave="{00000000-0000-0000-0000-000000000000}"/>
  <bookViews>
    <workbookView xWindow="0" yWindow="345" windowWidth="28800" windowHeight="11145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BloombergSubstitution_20170317_074229" localSheetId="0" hidden="1">TRUE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43164.9750578704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J5" i="1" s="1"/>
  <c r="H5" i="1"/>
  <c r="I5" i="1"/>
  <c r="L5" i="1" s="1"/>
  <c r="K5" i="1"/>
  <c r="N5" i="1" s="1"/>
  <c r="M5" i="1"/>
  <c r="P5" i="1" s="1"/>
  <c r="Q5" i="1"/>
  <c r="T5" i="1" s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X3" i="1"/>
  <c r="Y3" i="1" s="1"/>
  <c r="U3" i="1"/>
  <c r="V3" i="1" s="1"/>
  <c r="R3" i="1"/>
  <c r="S3" i="1" s="1"/>
  <c r="O3" i="1"/>
  <c r="P3" i="1" s="1"/>
  <c r="L3" i="1"/>
  <c r="M3" i="1" s="1"/>
  <c r="I3" i="1"/>
  <c r="J3" i="1" s="1"/>
  <c r="F3" i="1"/>
  <c r="G3" i="1" s="1"/>
  <c r="C3" i="1"/>
  <c r="D3" i="1" s="1"/>
  <c r="F7" i="1"/>
  <c r="J7" i="1"/>
  <c r="N7" i="1"/>
  <c r="R7" i="1"/>
  <c r="V7" i="1"/>
  <c r="F24" i="1"/>
  <c r="J24" i="1"/>
  <c r="N24" i="1"/>
  <c r="R24" i="1"/>
  <c r="V24" i="1"/>
  <c r="F26" i="1"/>
  <c r="J26" i="1"/>
  <c r="N26" i="1"/>
  <c r="R26" i="1"/>
  <c r="V26" i="1"/>
  <c r="F28" i="1"/>
  <c r="J28" i="1"/>
  <c r="N28" i="1"/>
  <c r="R28" i="1"/>
  <c r="V28" i="1"/>
  <c r="F30" i="1"/>
  <c r="J30" i="1"/>
  <c r="N30" i="1"/>
  <c r="R30" i="1"/>
  <c r="V30" i="1"/>
  <c r="F31" i="1"/>
  <c r="J31" i="1"/>
  <c r="N31" i="1"/>
  <c r="R31" i="1"/>
  <c r="V31" i="1"/>
  <c r="F33" i="1"/>
  <c r="J33" i="1"/>
  <c r="N33" i="1"/>
  <c r="R33" i="1"/>
  <c r="V33" i="1"/>
  <c r="G7" i="1"/>
  <c r="K7" i="1"/>
  <c r="O7" i="1"/>
  <c r="S7" i="1"/>
  <c r="W7" i="1"/>
  <c r="G24" i="1"/>
  <c r="K24" i="1"/>
  <c r="O24" i="1"/>
  <c r="S24" i="1"/>
  <c r="W24" i="1"/>
  <c r="G26" i="1"/>
  <c r="K26" i="1"/>
  <c r="O26" i="1"/>
  <c r="S26" i="1"/>
  <c r="W26" i="1"/>
  <c r="G28" i="1"/>
  <c r="K28" i="1"/>
  <c r="O28" i="1"/>
  <c r="S28" i="1"/>
  <c r="W28" i="1"/>
  <c r="G30" i="1"/>
  <c r="K30" i="1"/>
  <c r="O30" i="1"/>
  <c r="S30" i="1"/>
  <c r="W30" i="1"/>
  <c r="G31" i="1"/>
  <c r="K31" i="1"/>
  <c r="O31" i="1"/>
  <c r="S31" i="1"/>
  <c r="W31" i="1"/>
  <c r="G33" i="1"/>
  <c r="K33" i="1"/>
  <c r="O33" i="1"/>
  <c r="S33" i="1"/>
  <c r="W33" i="1"/>
  <c r="H7" i="1"/>
  <c r="L7" i="1"/>
  <c r="P7" i="1"/>
  <c r="T7" i="1"/>
  <c r="X7" i="1"/>
  <c r="H24" i="1"/>
  <c r="L24" i="1"/>
  <c r="P24" i="1"/>
  <c r="T24" i="1"/>
  <c r="X24" i="1"/>
  <c r="H26" i="1"/>
  <c r="L26" i="1"/>
  <c r="P26" i="1"/>
  <c r="T26" i="1"/>
  <c r="X26" i="1"/>
  <c r="H28" i="1"/>
  <c r="L28" i="1"/>
  <c r="P28" i="1"/>
  <c r="T28" i="1"/>
  <c r="X28" i="1"/>
  <c r="H30" i="1"/>
  <c r="L30" i="1"/>
  <c r="P30" i="1"/>
  <c r="T30" i="1"/>
  <c r="X30" i="1"/>
  <c r="H31" i="1"/>
  <c r="L31" i="1"/>
  <c r="P31" i="1"/>
  <c r="T31" i="1"/>
  <c r="X31" i="1"/>
  <c r="H33" i="1"/>
  <c r="L33" i="1"/>
  <c r="P33" i="1"/>
  <c r="T33" i="1"/>
  <c r="X33" i="1"/>
  <c r="U7" i="1"/>
  <c r="U24" i="1"/>
  <c r="M26" i="1"/>
  <c r="U28" i="1"/>
  <c r="M30" i="1"/>
  <c r="I31" i="1"/>
  <c r="Y31" i="1"/>
  <c r="Q33" i="1"/>
  <c r="H35" i="1"/>
  <c r="L35" i="1"/>
  <c r="P35" i="1"/>
  <c r="T35" i="1"/>
  <c r="X35" i="1"/>
  <c r="O35" i="1"/>
  <c r="I7" i="1"/>
  <c r="Y7" i="1"/>
  <c r="I24" i="1"/>
  <c r="Y24" i="1"/>
  <c r="Q26" i="1"/>
  <c r="I28" i="1"/>
  <c r="Y28" i="1"/>
  <c r="Q30" i="1"/>
  <c r="M31" i="1"/>
  <c r="U33" i="1"/>
  <c r="I35" i="1"/>
  <c r="M35" i="1"/>
  <c r="Q35" i="1"/>
  <c r="U35" i="1"/>
  <c r="Y35" i="1"/>
  <c r="Y26" i="1"/>
  <c r="Y30" i="1"/>
  <c r="M33" i="1"/>
  <c r="K35" i="1"/>
  <c r="W35" i="1"/>
  <c r="M7" i="1"/>
  <c r="M24" i="1"/>
  <c r="U26" i="1"/>
  <c r="M28" i="1"/>
  <c r="U30" i="1"/>
  <c r="Q31" i="1"/>
  <c r="I33" i="1"/>
  <c r="Y33" i="1"/>
  <c r="F35" i="1"/>
  <c r="J35" i="1"/>
  <c r="N35" i="1"/>
  <c r="R35" i="1"/>
  <c r="V35" i="1"/>
  <c r="Q7" i="1"/>
  <c r="Q24" i="1"/>
  <c r="I26" i="1"/>
  <c r="Q28" i="1"/>
  <c r="I30" i="1"/>
  <c r="U31" i="1"/>
  <c r="G35" i="1"/>
  <c r="S35" i="1"/>
  <c r="U32" i="1" l="1"/>
  <c r="I27" i="1"/>
  <c r="Q25" i="1"/>
  <c r="Y34" i="1"/>
  <c r="I34" i="1"/>
  <c r="Q32" i="1"/>
  <c r="U27" i="1"/>
  <c r="M25" i="1"/>
  <c r="M34" i="1"/>
  <c r="M9" i="1" s="1"/>
  <c r="M10" i="1" s="1"/>
  <c r="Y27" i="1"/>
  <c r="U34" i="1"/>
  <c r="M32" i="1"/>
  <c r="Q27" i="1"/>
  <c r="Y25" i="1"/>
  <c r="I25" i="1"/>
  <c r="Q34" i="1"/>
  <c r="Q9" i="1" s="1"/>
  <c r="Q10" i="1" s="1"/>
  <c r="Q13" i="1" s="1"/>
  <c r="Y32" i="1"/>
  <c r="I32" i="1"/>
  <c r="M27" i="1"/>
  <c r="U25" i="1"/>
  <c r="X34" i="1"/>
  <c r="T34" i="1"/>
  <c r="P34" i="1"/>
  <c r="P9" i="1" s="1"/>
  <c r="P10" i="1" s="1"/>
  <c r="P13" i="1" s="1"/>
  <c r="L34" i="1"/>
  <c r="H34" i="1"/>
  <c r="H9" i="1" s="1"/>
  <c r="H10" i="1" s="1"/>
  <c r="H13" i="1" s="1"/>
  <c r="X32" i="1"/>
  <c r="T32" i="1"/>
  <c r="P32" i="1"/>
  <c r="L32" i="1"/>
  <c r="H32" i="1"/>
  <c r="X27" i="1"/>
  <c r="T27" i="1"/>
  <c r="P27" i="1"/>
  <c r="L27" i="1"/>
  <c r="H27" i="1"/>
  <c r="X25" i="1"/>
  <c r="T25" i="1"/>
  <c r="P25" i="1"/>
  <c r="L25" i="1"/>
  <c r="H25" i="1"/>
  <c r="W34" i="1"/>
  <c r="S34" i="1"/>
  <c r="O34" i="1"/>
  <c r="K34" i="1"/>
  <c r="K9" i="1" s="1"/>
  <c r="K10" i="1" s="1"/>
  <c r="K13" i="1" s="1"/>
  <c r="G34" i="1"/>
  <c r="G9" i="1" s="1"/>
  <c r="G10" i="1" s="1"/>
  <c r="W32" i="1"/>
  <c r="S32" i="1"/>
  <c r="O32" i="1"/>
  <c r="K32" i="1"/>
  <c r="G32" i="1"/>
  <c r="W27" i="1"/>
  <c r="S27" i="1"/>
  <c r="O27" i="1"/>
  <c r="K27" i="1"/>
  <c r="G27" i="1"/>
  <c r="W25" i="1"/>
  <c r="S25" i="1"/>
  <c r="O25" i="1"/>
  <c r="K25" i="1"/>
  <c r="G25" i="1"/>
  <c r="V34" i="1"/>
  <c r="R34" i="1"/>
  <c r="N34" i="1"/>
  <c r="J34" i="1"/>
  <c r="F34" i="1"/>
  <c r="F9" i="1" s="1"/>
  <c r="F10" i="1" s="1"/>
  <c r="F13" i="1" s="1"/>
  <c r="V32" i="1"/>
  <c r="R32" i="1"/>
  <c r="N32" i="1"/>
  <c r="J32" i="1"/>
  <c r="F32" i="1"/>
  <c r="V27" i="1"/>
  <c r="R27" i="1"/>
  <c r="N27" i="1"/>
  <c r="J27" i="1"/>
  <c r="F27" i="1"/>
  <c r="V25" i="1"/>
  <c r="R25" i="1"/>
  <c r="N25" i="1"/>
  <c r="J25" i="1"/>
  <c r="F25" i="1"/>
  <c r="O5" i="1"/>
  <c r="L9" i="1"/>
  <c r="L10" i="1" s="1"/>
  <c r="L13" i="1" s="1"/>
  <c r="I9" i="1"/>
  <c r="I10" i="1" s="1"/>
  <c r="I13" i="1" s="1"/>
  <c r="W5" i="1"/>
  <c r="W9" i="1" s="1"/>
  <c r="W10" i="1" s="1"/>
  <c r="W13" i="1" s="1"/>
  <c r="T9" i="1"/>
  <c r="T10" i="1" s="1"/>
  <c r="S5" i="1"/>
  <c r="J9" i="1"/>
  <c r="J10" i="1" s="1"/>
  <c r="J13" i="1" s="1"/>
  <c r="N9" i="1"/>
  <c r="N10" i="1" s="1"/>
  <c r="N13" i="1" s="1"/>
  <c r="T29" i="1"/>
  <c r="W29" i="1"/>
  <c r="G29" i="1"/>
  <c r="J29" i="1"/>
  <c r="I29" i="1"/>
  <c r="P29" i="1"/>
  <c r="S29" i="1"/>
  <c r="V29" i="1"/>
  <c r="F29" i="1"/>
  <c r="Y29" i="1"/>
  <c r="Q29" i="1"/>
  <c r="X29" i="1"/>
  <c r="H29" i="1"/>
  <c r="K29" i="1"/>
  <c r="N29" i="1"/>
  <c r="M29" i="1"/>
  <c r="L29" i="1"/>
  <c r="O29" i="1"/>
  <c r="R29" i="1"/>
  <c r="U29" i="1"/>
  <c r="P16" i="1" l="1"/>
  <c r="P17" i="1"/>
  <c r="P20" i="1"/>
  <c r="P21" i="1" s="1"/>
  <c r="W16" i="1"/>
  <c r="W17" i="1"/>
  <c r="W20" i="1"/>
  <c r="W21" i="1" s="1"/>
  <c r="F16" i="1"/>
  <c r="F17" i="1"/>
  <c r="F20" i="1"/>
  <c r="F21" i="1" s="1"/>
  <c r="Q17" i="1"/>
  <c r="Q20" i="1"/>
  <c r="Q21" i="1" s="1"/>
  <c r="Q16" i="1"/>
  <c r="I16" i="1"/>
  <c r="I17" i="1"/>
  <c r="I20" i="1"/>
  <c r="I21" i="1" s="1"/>
  <c r="G13" i="1"/>
  <c r="M13" i="1"/>
  <c r="J16" i="1"/>
  <c r="J17" i="1"/>
  <c r="J20" i="1"/>
  <c r="J21" i="1" s="1"/>
  <c r="V5" i="1"/>
  <c r="S9" i="1"/>
  <c r="S10" i="1" s="1"/>
  <c r="S13" i="1" s="1"/>
  <c r="L16" i="1"/>
  <c r="L17" i="1"/>
  <c r="L20" i="1"/>
  <c r="L21" i="1" s="1"/>
  <c r="K16" i="1"/>
  <c r="K17" i="1"/>
  <c r="K20" i="1"/>
  <c r="K21" i="1" s="1"/>
  <c r="H16" i="1"/>
  <c r="H17" i="1"/>
  <c r="H20" i="1"/>
  <c r="H21" i="1" s="1"/>
  <c r="N16" i="1"/>
  <c r="N17" i="1"/>
  <c r="N20" i="1"/>
  <c r="N21" i="1" s="1"/>
  <c r="T13" i="1"/>
  <c r="R5" i="1"/>
  <c r="O9" i="1"/>
  <c r="O10" i="1" s="1"/>
  <c r="O13" i="1" s="1"/>
  <c r="B23" i="1"/>
  <c r="B26" i="1"/>
  <c r="B35" i="1"/>
  <c r="B28" i="1"/>
  <c r="B31" i="1"/>
  <c r="B33" i="1"/>
  <c r="B30" i="1"/>
  <c r="B24" i="1"/>
  <c r="S16" i="1" l="1"/>
  <c r="S17" i="1"/>
  <c r="S20" i="1"/>
  <c r="S21" i="1" s="1"/>
  <c r="R9" i="1"/>
  <c r="R10" i="1" s="1"/>
  <c r="R13" i="1" s="1"/>
  <c r="U5" i="1"/>
  <c r="G16" i="1"/>
  <c r="G17" i="1"/>
  <c r="G20" i="1"/>
  <c r="G21" i="1" s="1"/>
  <c r="T16" i="1"/>
  <c r="T17" i="1"/>
  <c r="T20" i="1"/>
  <c r="T21" i="1" s="1"/>
  <c r="O16" i="1"/>
  <c r="O17" i="1"/>
  <c r="O20" i="1"/>
  <c r="O21" i="1" s="1"/>
  <c r="V9" i="1"/>
  <c r="V10" i="1" s="1"/>
  <c r="V13" i="1" s="1"/>
  <c r="Y5" i="1"/>
  <c r="Y9" i="1" s="1"/>
  <c r="Y10" i="1" s="1"/>
  <c r="Y13" i="1" s="1"/>
  <c r="M20" i="1"/>
  <c r="M21" i="1" s="1"/>
  <c r="M16" i="1"/>
  <c r="M17" i="1"/>
  <c r="B25" i="1"/>
  <c r="B34" i="1"/>
  <c r="B27" i="1"/>
  <c r="B32" i="1"/>
  <c r="B29" i="1"/>
  <c r="X5" i="1" l="1"/>
  <c r="X9" i="1" s="1"/>
  <c r="X10" i="1" s="1"/>
  <c r="X13" i="1" s="1"/>
  <c r="U9" i="1"/>
  <c r="U10" i="1" s="1"/>
  <c r="U13" i="1" s="1"/>
  <c r="Y16" i="1"/>
  <c r="Y17" i="1"/>
  <c r="Y20" i="1"/>
  <c r="Y21" i="1" s="1"/>
  <c r="R16" i="1"/>
  <c r="R17" i="1"/>
  <c r="R20" i="1"/>
  <c r="R21" i="1" s="1"/>
  <c r="V16" i="1"/>
  <c r="V17" i="1"/>
  <c r="V20" i="1"/>
  <c r="V21" i="1" s="1"/>
  <c r="A9" i="1"/>
  <c r="U16" i="1" l="1"/>
  <c r="U17" i="1"/>
  <c r="U20" i="1"/>
  <c r="U21" i="1" s="1"/>
  <c r="X16" i="1"/>
  <c r="X17" i="1"/>
  <c r="X20" i="1"/>
  <c r="X21" i="1" s="1"/>
  <c r="E5" i="1"/>
  <c r="D5" i="1"/>
  <c r="C5" i="1"/>
  <c r="E23" i="1"/>
  <c r="D23" i="1"/>
  <c r="C23" i="1"/>
  <c r="E6" i="1"/>
  <c r="D6" i="1"/>
  <c r="C6" i="1"/>
  <c r="B6" i="1"/>
  <c r="A8" i="1"/>
  <c r="C30" i="1"/>
  <c r="C35" i="1"/>
  <c r="D35" i="1"/>
  <c r="D24" i="1"/>
  <c r="E24" i="1"/>
  <c r="B7" i="1"/>
  <c r="C26" i="1"/>
  <c r="C31" i="1"/>
  <c r="D31" i="1"/>
  <c r="E35" i="1"/>
  <c r="E30" i="1"/>
  <c r="E7" i="1"/>
  <c r="C24" i="1"/>
  <c r="D33" i="1"/>
  <c r="D30" i="1"/>
  <c r="E31" i="1"/>
  <c r="E26" i="1"/>
  <c r="D7" i="1"/>
  <c r="C28" i="1"/>
  <c r="C33" i="1"/>
  <c r="D26" i="1"/>
  <c r="D28" i="1"/>
  <c r="E28" i="1"/>
  <c r="E33" i="1"/>
  <c r="C7" i="1"/>
  <c r="C32" i="1" l="1"/>
  <c r="C34" i="1"/>
  <c r="C9" i="1" s="1"/>
  <c r="C10" i="1" s="1"/>
  <c r="C25" i="1"/>
  <c r="C27" i="1"/>
  <c r="D25" i="1"/>
  <c r="D32" i="1"/>
  <c r="D27" i="1"/>
  <c r="D34" i="1"/>
  <c r="D9" i="1" s="1"/>
  <c r="D10" i="1" s="1"/>
  <c r="E34" i="1"/>
  <c r="E9" i="1" s="1"/>
  <c r="E10" i="1" s="1"/>
  <c r="E27" i="1"/>
  <c r="E25" i="1"/>
  <c r="E32" i="1"/>
  <c r="B9" i="1"/>
  <c r="B10" i="1" s="1"/>
  <c r="B13" i="1" s="1"/>
  <c r="B20" i="1" s="1"/>
  <c r="B21" i="1" s="1"/>
  <c r="E29" i="1"/>
  <c r="C29" i="1"/>
  <c r="D29" i="1"/>
  <c r="C13" i="1" l="1"/>
  <c r="C17" i="1" s="1"/>
  <c r="D13" i="1"/>
  <c r="D16" i="1" s="1"/>
  <c r="E13" i="1"/>
  <c r="E16" i="1" s="1"/>
  <c r="B16" i="1"/>
  <c r="B17" i="1"/>
  <c r="C16" i="1" l="1"/>
  <c r="C20" i="1"/>
  <c r="C21" i="1" s="1"/>
  <c r="D20" i="1"/>
  <c r="D21" i="1" s="1"/>
  <c r="E20" i="1"/>
  <c r="E21" i="1" s="1"/>
  <c r="D17" i="1"/>
  <c r="E17" i="1"/>
</calcChain>
</file>

<file path=xl/sharedStrings.xml><?xml version="1.0" encoding="utf-8"?>
<sst xmlns="http://schemas.openxmlformats.org/spreadsheetml/2006/main" count="48" uniqueCount="40">
  <si>
    <t>Amount EPS needs to change to be "material":</t>
  </si>
  <si>
    <t>Company ticker:</t>
  </si>
  <si>
    <t>Company name:</t>
  </si>
  <si>
    <t>Materiality threshold as measured in net income</t>
  </si>
  <si>
    <t>Materiality threshold as measured in pre-tax EBIT</t>
  </si>
  <si>
    <t>Step 3: Compute threshold for changes from pricing and expenses</t>
  </si>
  <si>
    <t>Step 4: Compute threshold for change in revenue from sales/volume</t>
  </si>
  <si>
    <t>As a percent of revenue</t>
  </si>
  <si>
    <t>Interest Expense</t>
  </si>
  <si>
    <t>Other</t>
  </si>
  <si>
    <t>Tax Expense</t>
  </si>
  <si>
    <t>Effective Tax Rate</t>
  </si>
  <si>
    <t>Fully Diluted Share Count</t>
  </si>
  <si>
    <t>Ticker:</t>
  </si>
  <si>
    <t>Period (year)</t>
  </si>
  <si>
    <r>
      <t>Materiality threshold as measured in changes to pricing</t>
    </r>
    <r>
      <rPr>
        <vertAlign val="superscript"/>
        <sz val="11"/>
        <color theme="1"/>
        <rFont val="Arial Narrow"/>
        <family val="2"/>
      </rPr>
      <t>1</t>
    </r>
  </si>
  <si>
    <r>
      <t>Materiality threshold as measured in changes in expenses</t>
    </r>
    <r>
      <rPr>
        <vertAlign val="superscript"/>
        <sz val="11"/>
        <color theme="1"/>
        <rFont val="Arial Narrow"/>
        <family val="2"/>
      </rPr>
      <t>2</t>
    </r>
  </si>
  <si>
    <r>
      <t>Materiality threshold as measured in changes from sales/volume</t>
    </r>
    <r>
      <rPr>
        <vertAlign val="superscript"/>
        <sz val="11"/>
        <color theme="1"/>
        <rFont val="Arial Narrow"/>
        <family val="2"/>
      </rPr>
      <t>3</t>
    </r>
  </si>
  <si>
    <r>
      <rPr>
        <vertAlign val="superscript"/>
        <sz val="11"/>
        <color theme="1"/>
        <rFont val="Arial Narrow"/>
        <family val="2"/>
      </rPr>
      <t xml:space="preserve">1 </t>
    </r>
    <r>
      <rPr>
        <sz val="11"/>
        <color theme="1"/>
        <rFont val="Arial Narrow"/>
        <family val="2"/>
      </rPr>
      <t>Assuming pricing drops directly to EBIT</t>
    </r>
  </si>
  <si>
    <r>
      <rPr>
        <vertAlign val="superscript"/>
        <sz val="11"/>
        <color theme="1"/>
        <rFont val="Arial Narrow"/>
        <family val="2"/>
      </rPr>
      <t xml:space="preserve">2 </t>
    </r>
    <r>
      <rPr>
        <sz val="11"/>
        <color theme="1"/>
        <rFont val="Arial Narrow"/>
        <family val="2"/>
      </rPr>
      <t>Assuming expenses change with no change in volumes or sales</t>
    </r>
  </si>
  <si>
    <r>
      <rPr>
        <vertAlign val="superscript"/>
        <sz val="11"/>
        <color theme="1"/>
        <rFont val="Arial Narrow"/>
        <family val="2"/>
      </rPr>
      <t xml:space="preserve">3 </t>
    </r>
    <r>
      <rPr>
        <sz val="11"/>
        <color theme="1"/>
        <rFont val="Arial Narrow"/>
        <family val="2"/>
      </rPr>
      <t>Assuming all incremental revenue is at average EBIT margins</t>
    </r>
  </si>
  <si>
    <t>EBIT (adjusted)</t>
  </si>
  <si>
    <t>EBIT margin (adjusted)</t>
  </si>
  <si>
    <t>Pre-tax Income (adjusted)</t>
  </si>
  <si>
    <t>Net Income (adjusted)</t>
  </si>
  <si>
    <t>EPS (adjusted)</t>
  </si>
  <si>
    <t>Total Revenue (as reported)</t>
  </si>
  <si>
    <t>When running on a Bloomberg PC, change the light blue cells below to compute your magic numbers</t>
  </si>
  <si>
    <t>Total Expenses</t>
  </si>
  <si>
    <r>
      <t>Step 2: Convert to pre-tax EBIT (</t>
    </r>
    <r>
      <rPr>
        <b/>
        <sz val="11"/>
        <color rgb="FFC00000"/>
        <rFont val="Arial Narrow"/>
        <family val="2"/>
      </rPr>
      <t>MAGIC NUMBER</t>
    </r>
    <r>
      <rPr>
        <b/>
        <sz val="11"/>
        <color theme="1"/>
        <rFont val="Arial Narrow"/>
        <family val="2"/>
      </rPr>
      <t>)</t>
    </r>
  </si>
  <si>
    <t>Computing the Magic Number (Materiality Thresholds)</t>
  </si>
  <si>
    <t>Data Below is for Fiscal Year Ending:</t>
  </si>
  <si>
    <t>CAKE</t>
  </si>
  <si>
    <t>CBRL</t>
  </si>
  <si>
    <t>DNKN</t>
  </si>
  <si>
    <t xml:space="preserve">DPZ </t>
  </si>
  <si>
    <t>DRI</t>
  </si>
  <si>
    <t>JACK</t>
  </si>
  <si>
    <t>WEN</t>
  </si>
  <si>
    <t>YUM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</si>
</sst>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$&quot;#,##0"/>
    <numFmt numFmtId="166" formatCode="0.0%"/>
    <numFmt numFmtId="167" formatCode="&quot;$&quot;#,##0.00"/>
    <numFmt numFmtId="168" formatCode="_(* #,##0_);_(* \(#,##0\);_(* &quot;-&quot;??_);_(@_)"/>
  </numFmts>
  <fonts count="11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3" tint="0.39997558519241921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rgb="FFC00000"/>
      <name val="Arial Narrow"/>
      <family val="2"/>
    </font>
    <font>
      <b/>
      <sz val="11"/>
      <name val="Arial Narrow"/>
      <family val="2"/>
    </font>
    <font>
      <b/>
      <sz val="11"/>
      <color rgb="FFC00000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0" borderId="0" xfId="2" applyFont="1" applyBorder="1"/>
    <xf numFmtId="0" fontId="2" fillId="0" borderId="0" xfId="2" applyFont="1" applyBorder="1"/>
    <xf numFmtId="0" fontId="2" fillId="0" borderId="0" xfId="2" applyFont="1" applyFill="1" applyBorder="1" applyAlignment="1">
      <alignment horizontal="left"/>
    </xf>
    <xf numFmtId="165" fontId="1" fillId="0" borderId="0" xfId="2" applyNumberFormat="1" applyFont="1" applyBorder="1"/>
    <xf numFmtId="166" fontId="1" fillId="0" borderId="0" xfId="4" applyNumberFormat="1" applyFont="1" applyBorder="1"/>
    <xf numFmtId="167" fontId="1" fillId="0" borderId="0" xfId="2" applyNumberFormat="1" applyFont="1" applyBorder="1"/>
    <xf numFmtId="0" fontId="0" fillId="0" borderId="0" xfId="2" applyFont="1" applyBorder="1"/>
    <xf numFmtId="0" fontId="5" fillId="0" borderId="0" xfId="2" applyFont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9" fontId="5" fillId="0" borderId="0" xfId="2" applyNumberFormat="1" applyFont="1" applyBorder="1" applyAlignment="1">
      <alignment horizontal="right"/>
    </xf>
    <xf numFmtId="9" fontId="2" fillId="0" borderId="0" xfId="2" applyNumberFormat="1" applyFont="1" applyBorder="1" applyAlignment="1">
      <alignment horizontal="left"/>
    </xf>
    <xf numFmtId="0" fontId="2" fillId="0" borderId="0" xfId="2" applyFont="1" applyFill="1" applyBorder="1" applyAlignment="1">
      <alignment horizontal="right"/>
    </xf>
    <xf numFmtId="9" fontId="2" fillId="0" borderId="0" xfId="2" applyNumberFormat="1" applyFont="1" applyBorder="1" applyAlignment="1">
      <alignment horizontal="left" wrapText="1"/>
    </xf>
    <xf numFmtId="0" fontId="2" fillId="2" borderId="0" xfId="3" applyFont="1" applyFill="1" applyBorder="1" applyAlignment="1">
      <alignment horizontal="left"/>
    </xf>
    <xf numFmtId="0" fontId="1" fillId="2" borderId="0" xfId="3" applyFont="1" applyFill="1" applyBorder="1"/>
    <xf numFmtId="0" fontId="1" fillId="2" borderId="0" xfId="3" applyFont="1" applyFill="1" applyBorder="1" applyAlignment="1">
      <alignment horizontal="left"/>
    </xf>
    <xf numFmtId="2" fontId="1" fillId="2" borderId="0" xfId="3" applyNumberFormat="1" applyFont="1" applyFill="1" applyBorder="1"/>
    <xf numFmtId="165" fontId="1" fillId="2" borderId="0" xfId="3" applyNumberFormat="1" applyFont="1" applyFill="1" applyBorder="1"/>
    <xf numFmtId="0" fontId="1" fillId="0" borderId="0" xfId="3" applyFont="1" applyFill="1" applyBorder="1" applyAlignment="1">
      <alignment horizontal="left"/>
    </xf>
    <xf numFmtId="2" fontId="1" fillId="0" borderId="0" xfId="3" applyNumberFormat="1" applyFont="1" applyFill="1" applyBorder="1"/>
    <xf numFmtId="166" fontId="1" fillId="2" borderId="0" xfId="4" applyNumberFormat="1" applyFont="1" applyFill="1" applyBorder="1"/>
    <xf numFmtId="165" fontId="0" fillId="0" borderId="0" xfId="2" applyNumberFormat="1" applyFont="1" applyBorder="1"/>
    <xf numFmtId="166" fontId="0" fillId="0" borderId="0" xfId="4" applyNumberFormat="1" applyFont="1" applyBorder="1"/>
    <xf numFmtId="167" fontId="0" fillId="0" borderId="0" xfId="2" applyNumberFormat="1" applyFont="1" applyBorder="1"/>
    <xf numFmtId="1" fontId="2" fillId="0" borderId="0" xfId="0" applyNumberFormat="1" applyFont="1"/>
    <xf numFmtId="165" fontId="1" fillId="0" borderId="0" xfId="2" applyNumberFormat="1" applyFont="1" applyBorder="1" applyAlignment="1">
      <alignment horizontal="right"/>
    </xf>
    <xf numFmtId="9" fontId="1" fillId="0" borderId="0" xfId="1" applyFont="1" applyBorder="1"/>
    <xf numFmtId="1" fontId="8" fillId="0" borderId="0" xfId="2" applyNumberFormat="1" applyFont="1" applyFill="1" applyBorder="1" applyAlignment="1">
      <alignment horizontal="right"/>
    </xf>
    <xf numFmtId="9" fontId="8" fillId="0" borderId="0" xfId="2" applyNumberFormat="1" applyFont="1" applyBorder="1" applyAlignment="1">
      <alignment horizontal="right"/>
    </xf>
    <xf numFmtId="0" fontId="2" fillId="0" borderId="0" xfId="2" applyFont="1" applyFill="1" applyBorder="1" applyAlignment="1">
      <alignment horizontal="right" wrapText="1"/>
    </xf>
    <xf numFmtId="0" fontId="2" fillId="2" borderId="1" xfId="3" applyFont="1" applyFill="1" applyBorder="1" applyAlignment="1">
      <alignment horizontal="left"/>
    </xf>
    <xf numFmtId="2" fontId="1" fillId="2" borderId="2" xfId="3" applyNumberFormat="1" applyFont="1" applyFill="1" applyBorder="1"/>
    <xf numFmtId="2" fontId="1" fillId="2" borderId="3" xfId="3" applyNumberFormat="1" applyFont="1" applyFill="1" applyBorder="1"/>
    <xf numFmtId="0" fontId="2" fillId="2" borderId="4" xfId="3" applyFont="1" applyFill="1" applyBorder="1" applyAlignment="1">
      <alignment horizontal="left"/>
    </xf>
    <xf numFmtId="165" fontId="2" fillId="2" borderId="5" xfId="3" applyNumberFormat="1" applyFont="1" applyFill="1" applyBorder="1"/>
    <xf numFmtId="165" fontId="2" fillId="2" borderId="6" xfId="3" applyNumberFormat="1" applyFont="1" applyFill="1" applyBorder="1"/>
    <xf numFmtId="168" fontId="1" fillId="0" borderId="0" xfId="5" applyNumberFormat="1" applyFont="1" applyBorder="1" applyAlignment="1">
      <alignment horizontal="right"/>
    </xf>
    <xf numFmtId="0" fontId="7" fillId="0" borderId="0" xfId="2" applyFont="1" applyBorder="1" applyAlignment="1">
      <alignment horizontal="center" wrapText="1"/>
    </xf>
    <xf numFmtId="0" fontId="10" fillId="0" borderId="0" xfId="6" applyFont="1"/>
    <xf numFmtId="0" fontId="8" fillId="0" borderId="0" xfId="2" applyFont="1" applyBorder="1" applyAlignment="1">
      <alignment horizontal="right"/>
    </xf>
  </cellXfs>
  <cellStyles count="7">
    <cellStyle name="Comma 3" xfId="5" xr:uid="{00000000-0005-0000-0000-000000000000}"/>
    <cellStyle name="Normal" xfId="0" builtinId="0"/>
    <cellStyle name="Normal 2" xfId="6" xr:uid="{6E52356D-BB29-4E5F-9F5C-1224B06E389A}"/>
    <cellStyle name="Normal 3 2" xfId="3" xr:uid="{00000000-0005-0000-0000-000002000000}"/>
    <cellStyle name="Normal 4" xfId="2" xr:uid="{00000000-0005-0000-0000-000003000000}"/>
    <cellStyle name="Percent" xfId="1" builtinId="5"/>
    <cellStyle name="Percent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22417" cy="2952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2417" cy="2952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lp/API/Office%20Tools/BloombergUI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loombergUI"/>
    </sheetNames>
    <definedNames>
      <definedName name="BError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AnalystSolutions">
      <a:dk1>
        <a:srgbClr val="002868"/>
      </a:dk1>
      <a:lt1>
        <a:srgbClr val="FFFFFF"/>
      </a:lt1>
      <a:dk2>
        <a:srgbClr val="002868"/>
      </a:dk2>
      <a:lt2>
        <a:srgbClr val="C8C8C8"/>
      </a:lt2>
      <a:accent1>
        <a:srgbClr val="002868"/>
      </a:accent1>
      <a:accent2>
        <a:srgbClr val="D2B790"/>
      </a:accent2>
      <a:accent3>
        <a:srgbClr val="CDE0FF"/>
      </a:accent3>
      <a:accent4>
        <a:srgbClr val="1D2121"/>
      </a:accent4>
      <a:accent5>
        <a:srgbClr val="002868"/>
      </a:accent5>
      <a:accent6>
        <a:srgbClr val="D2B790"/>
      </a:accent6>
      <a:hlink>
        <a:srgbClr val="002868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zoomScale="60" zoomScaleNormal="60" workbookViewId="0">
      <selection activeCell="D32" sqref="D32"/>
    </sheetView>
  </sheetViews>
  <sheetFormatPr defaultColWidth="9.140625" defaultRowHeight="16.5" x14ac:dyDescent="0.3"/>
  <cols>
    <col min="1" max="1" width="62" style="1" bestFit="1" customWidth="1"/>
    <col min="2" max="5" width="19.7109375" style="1" customWidth="1"/>
    <col min="6" max="16384" width="9.140625" style="1"/>
  </cols>
  <sheetData>
    <row r="1" spans="1:25" ht="24.75" customHeight="1" x14ac:dyDescent="0.3">
      <c r="A1" s="2"/>
      <c r="B1" s="39" t="s">
        <v>27</v>
      </c>
      <c r="C1" s="39"/>
      <c r="D1" s="39"/>
      <c r="E1" s="39"/>
    </row>
    <row r="2" spans="1:25" x14ac:dyDescent="0.3">
      <c r="A2" s="3" t="s">
        <v>30</v>
      </c>
      <c r="B2" s="2"/>
      <c r="C2" s="2"/>
      <c r="D2" s="2"/>
      <c r="E2" s="2"/>
    </row>
    <row r="3" spans="1:25" x14ac:dyDescent="0.3">
      <c r="A3" s="8" t="s">
        <v>13</v>
      </c>
      <c r="B3" s="9" t="s">
        <v>32</v>
      </c>
      <c r="C3" s="41" t="str">
        <f>B3</f>
        <v>CAKE</v>
      </c>
      <c r="D3" s="41" t="str">
        <f>C3</f>
        <v>CAKE</v>
      </c>
      <c r="E3" s="9" t="s">
        <v>33</v>
      </c>
      <c r="F3" s="41" t="str">
        <f t="shared" ref="F3:Y3" si="0">E3</f>
        <v>CBRL</v>
      </c>
      <c r="G3" s="41" t="str">
        <f t="shared" si="0"/>
        <v>CBRL</v>
      </c>
      <c r="H3" s="9" t="s">
        <v>34</v>
      </c>
      <c r="I3" s="41" t="str">
        <f t="shared" ref="I3:Y3" si="1">H3</f>
        <v>DNKN</v>
      </c>
      <c r="J3" s="41" t="str">
        <f t="shared" si="1"/>
        <v>DNKN</v>
      </c>
      <c r="K3" s="9" t="s">
        <v>35</v>
      </c>
      <c r="L3" s="41" t="str">
        <f t="shared" ref="L3:Y3" si="2">K3</f>
        <v xml:space="preserve">DPZ </v>
      </c>
      <c r="M3" s="41" t="str">
        <f t="shared" si="2"/>
        <v xml:space="preserve">DPZ </v>
      </c>
      <c r="N3" s="9" t="s">
        <v>36</v>
      </c>
      <c r="O3" s="41" t="str">
        <f t="shared" ref="O3:Y3" si="3">N3</f>
        <v>DRI</v>
      </c>
      <c r="P3" s="41" t="str">
        <f t="shared" si="3"/>
        <v>DRI</v>
      </c>
      <c r="Q3" s="9" t="s">
        <v>37</v>
      </c>
      <c r="R3" s="41" t="str">
        <f t="shared" ref="R3:Y3" si="4">Q3</f>
        <v>JACK</v>
      </c>
      <c r="S3" s="41" t="str">
        <f t="shared" si="4"/>
        <v>JACK</v>
      </c>
      <c r="T3" s="9" t="s">
        <v>38</v>
      </c>
      <c r="U3" s="41" t="str">
        <f t="shared" ref="U3:Y3" si="5">T3</f>
        <v>WEN</v>
      </c>
      <c r="V3" s="41" t="str">
        <f t="shared" si="5"/>
        <v>WEN</v>
      </c>
      <c r="W3" s="9" t="s">
        <v>39</v>
      </c>
      <c r="X3" s="41" t="str">
        <f t="shared" ref="X3:Y3" si="6">W3</f>
        <v>YUM</v>
      </c>
      <c r="Y3" s="41" t="str">
        <f t="shared" si="6"/>
        <v>YUM</v>
      </c>
    </row>
    <row r="4" spans="1:25" x14ac:dyDescent="0.3">
      <c r="A4" s="8" t="s">
        <v>14</v>
      </c>
      <c r="B4" s="10">
        <v>2017</v>
      </c>
      <c r="C4" s="29">
        <v>2016</v>
      </c>
      <c r="D4" s="29">
        <v>2015</v>
      </c>
      <c r="E4" s="10">
        <v>2017</v>
      </c>
      <c r="F4" s="29">
        <v>2016</v>
      </c>
      <c r="G4" s="29">
        <v>2015</v>
      </c>
      <c r="H4" s="10">
        <v>2017</v>
      </c>
      <c r="I4" s="29">
        <v>2016</v>
      </c>
      <c r="J4" s="29">
        <v>2015</v>
      </c>
      <c r="K4" s="10">
        <v>2017</v>
      </c>
      <c r="L4" s="29">
        <v>2016</v>
      </c>
      <c r="M4" s="29">
        <v>2015</v>
      </c>
      <c r="N4" s="10">
        <v>2017</v>
      </c>
      <c r="O4" s="29">
        <v>2016</v>
      </c>
      <c r="P4" s="29">
        <v>2015</v>
      </c>
      <c r="Q4" s="10">
        <v>2017</v>
      </c>
      <c r="R4" s="29">
        <v>2016</v>
      </c>
      <c r="S4" s="29">
        <v>2015</v>
      </c>
      <c r="T4" s="10">
        <v>2017</v>
      </c>
      <c r="U4" s="29">
        <v>2016</v>
      </c>
      <c r="V4" s="29">
        <v>2015</v>
      </c>
      <c r="W4" s="10">
        <v>2017</v>
      </c>
      <c r="X4" s="29">
        <v>2016</v>
      </c>
      <c r="Y4" s="29">
        <v>2015</v>
      </c>
    </row>
    <row r="5" spans="1:25" x14ac:dyDescent="0.3">
      <c r="A5" s="2" t="s">
        <v>0</v>
      </c>
      <c r="B5" s="11">
        <v>0.05</v>
      </c>
      <c r="C5" s="30">
        <f>B5</f>
        <v>0.05</v>
      </c>
      <c r="D5" s="30">
        <f>B5</f>
        <v>0.05</v>
      </c>
      <c r="E5" s="30">
        <f>B5</f>
        <v>0.05</v>
      </c>
      <c r="F5" s="30">
        <f t="shared" ref="F5:Y5" si="7">C5</f>
        <v>0.05</v>
      </c>
      <c r="G5" s="30">
        <f t="shared" si="7"/>
        <v>0.05</v>
      </c>
      <c r="H5" s="30">
        <f t="shared" si="7"/>
        <v>0.05</v>
      </c>
      <c r="I5" s="30">
        <f t="shared" si="7"/>
        <v>0.05</v>
      </c>
      <c r="J5" s="30">
        <f t="shared" si="7"/>
        <v>0.05</v>
      </c>
      <c r="K5" s="30">
        <f t="shared" si="7"/>
        <v>0.05</v>
      </c>
      <c r="L5" s="30">
        <f t="shared" si="7"/>
        <v>0.05</v>
      </c>
      <c r="M5" s="30">
        <f t="shared" si="7"/>
        <v>0.05</v>
      </c>
      <c r="N5" s="30">
        <f t="shared" si="7"/>
        <v>0.05</v>
      </c>
      <c r="O5" s="30">
        <f t="shared" si="7"/>
        <v>0.05</v>
      </c>
      <c r="P5" s="30">
        <f t="shared" si="7"/>
        <v>0.05</v>
      </c>
      <c r="Q5" s="30">
        <f t="shared" si="7"/>
        <v>0.05</v>
      </c>
      <c r="R5" s="30">
        <f t="shared" si="7"/>
        <v>0.05</v>
      </c>
      <c r="S5" s="30">
        <f t="shared" si="7"/>
        <v>0.05</v>
      </c>
      <c r="T5" s="30">
        <f t="shared" si="7"/>
        <v>0.05</v>
      </c>
      <c r="U5" s="30">
        <f t="shared" si="7"/>
        <v>0.05</v>
      </c>
      <c r="V5" s="30">
        <f t="shared" si="7"/>
        <v>0.05</v>
      </c>
      <c r="W5" s="30">
        <f t="shared" si="7"/>
        <v>0.05</v>
      </c>
      <c r="X5" s="30">
        <f t="shared" si="7"/>
        <v>0.05</v>
      </c>
      <c r="Y5" s="30">
        <f t="shared" si="7"/>
        <v>0.05</v>
      </c>
    </row>
    <row r="6" spans="1:25" x14ac:dyDescent="0.3">
      <c r="A6" s="12" t="s">
        <v>1</v>
      </c>
      <c r="B6" s="13" t="str">
        <f>B3&amp;" US Equity"</f>
        <v>CAKE US Equity</v>
      </c>
      <c r="C6" s="13" t="str">
        <f>C3&amp;" US Equity"</f>
        <v>CAKE US Equity</v>
      </c>
      <c r="D6" s="13" t="str">
        <f t="shared" ref="D6:E6" si="8">D3&amp;" US Equity"</f>
        <v>CAKE US Equity</v>
      </c>
      <c r="E6" s="13" t="str">
        <f t="shared" si="8"/>
        <v>CBRL US Equity</v>
      </c>
      <c r="F6" s="13" t="str">
        <f t="shared" ref="F6:Y6" si="9">F3&amp;" US Equity"</f>
        <v>CBRL US Equity</v>
      </c>
      <c r="G6" s="13" t="str">
        <f t="shared" si="9"/>
        <v>CBRL US Equity</v>
      </c>
      <c r="H6" s="13" t="str">
        <f t="shared" si="9"/>
        <v>DNKN US Equity</v>
      </c>
      <c r="I6" s="13" t="str">
        <f t="shared" si="9"/>
        <v>DNKN US Equity</v>
      </c>
      <c r="J6" s="13" t="str">
        <f t="shared" si="9"/>
        <v>DNKN US Equity</v>
      </c>
      <c r="K6" s="13" t="str">
        <f t="shared" si="9"/>
        <v>DPZ  US Equity</v>
      </c>
      <c r="L6" s="13" t="str">
        <f t="shared" si="9"/>
        <v>DPZ  US Equity</v>
      </c>
      <c r="M6" s="13" t="str">
        <f t="shared" si="9"/>
        <v>DPZ  US Equity</v>
      </c>
      <c r="N6" s="13" t="str">
        <f t="shared" si="9"/>
        <v>DRI US Equity</v>
      </c>
      <c r="O6" s="13" t="str">
        <f t="shared" si="9"/>
        <v>DRI US Equity</v>
      </c>
      <c r="P6" s="13" t="str">
        <f t="shared" si="9"/>
        <v>DRI US Equity</v>
      </c>
      <c r="Q6" s="13" t="str">
        <f t="shared" si="9"/>
        <v>JACK US Equity</v>
      </c>
      <c r="R6" s="13" t="str">
        <f t="shared" si="9"/>
        <v>JACK US Equity</v>
      </c>
      <c r="S6" s="13" t="str">
        <f t="shared" si="9"/>
        <v>JACK US Equity</v>
      </c>
      <c r="T6" s="13" t="str">
        <f t="shared" si="9"/>
        <v>WEN US Equity</v>
      </c>
      <c r="U6" s="13" t="str">
        <f t="shared" si="9"/>
        <v>WEN US Equity</v>
      </c>
      <c r="V6" s="13" t="str">
        <f t="shared" si="9"/>
        <v>WEN US Equity</v>
      </c>
      <c r="W6" s="13" t="str">
        <f t="shared" si="9"/>
        <v>YUM US Equity</v>
      </c>
      <c r="X6" s="13" t="str">
        <f t="shared" si="9"/>
        <v>YUM US Equity</v>
      </c>
      <c r="Y6" s="13" t="str">
        <f t="shared" si="9"/>
        <v>YUM US Equity</v>
      </c>
    </row>
    <row r="7" spans="1:25" x14ac:dyDescent="0.3">
      <c r="A7" s="14" t="s">
        <v>2</v>
      </c>
      <c r="B7" s="31" t="e">
        <f ca="1">_xll.BDP(B6,"NAME", "EQY_FUND_YEAR",B4)</f>
        <v>#NAME?</v>
      </c>
      <c r="C7" s="31" t="e">
        <f ca="1">_xll.BDP(C6,"NAME", "EQY_FUND_YEAR",C4)</f>
        <v>#NAME?</v>
      </c>
      <c r="D7" s="31" t="e">
        <f ca="1">_xll.BDP(D6,"NAME", "EQY_FUND_YEAR",D4)</f>
        <v>#NAME?</v>
      </c>
      <c r="E7" s="31" t="e">
        <f ca="1">_xll.BDP(E6,"NAME", "EQY_FUND_YEAR",E4)</f>
        <v>#NAME?</v>
      </c>
      <c r="F7" s="31" t="e">
        <f ca="1">_xll.BDP(F6,"NAME", "EQY_FUND_YEAR",F4)</f>
        <v>#NAME?</v>
      </c>
      <c r="G7" s="31" t="e">
        <f ca="1">_xll.BDP(G6,"NAME", "EQY_FUND_YEAR",G4)</f>
        <v>#NAME?</v>
      </c>
      <c r="H7" s="31" t="e">
        <f ca="1">_xll.BDP(H6,"NAME", "EQY_FUND_YEAR",H4)</f>
        <v>#NAME?</v>
      </c>
      <c r="I7" s="31" t="e">
        <f ca="1">_xll.BDP(I6,"NAME", "EQY_FUND_YEAR",I4)</f>
        <v>#NAME?</v>
      </c>
      <c r="J7" s="31" t="e">
        <f ca="1">_xll.BDP(J6,"NAME", "EQY_FUND_YEAR",J4)</f>
        <v>#NAME?</v>
      </c>
      <c r="K7" s="31" t="e">
        <f ca="1">_xll.BDP(K6,"NAME", "EQY_FUND_YEAR",K4)</f>
        <v>#NAME?</v>
      </c>
      <c r="L7" s="31" t="e">
        <f ca="1">_xll.BDP(L6,"NAME", "EQY_FUND_YEAR",L4)</f>
        <v>#NAME?</v>
      </c>
      <c r="M7" s="31" t="e">
        <f ca="1">_xll.BDP(M6,"NAME", "EQY_FUND_YEAR",M4)</f>
        <v>#NAME?</v>
      </c>
      <c r="N7" s="31" t="e">
        <f ca="1">_xll.BDP(N6,"NAME", "EQY_FUND_YEAR",N4)</f>
        <v>#NAME?</v>
      </c>
      <c r="O7" s="31" t="e">
        <f ca="1">_xll.BDP(O6,"NAME", "EQY_FUND_YEAR",O4)</f>
        <v>#NAME?</v>
      </c>
      <c r="P7" s="31" t="e">
        <f ca="1">_xll.BDP(P6,"NAME", "EQY_FUND_YEAR",P4)</f>
        <v>#NAME?</v>
      </c>
      <c r="Q7" s="31" t="e">
        <f ca="1">_xll.BDP(Q6,"NAME", "EQY_FUND_YEAR",Q4)</f>
        <v>#NAME?</v>
      </c>
      <c r="R7" s="31" t="e">
        <f ca="1">_xll.BDP(R6,"NAME", "EQY_FUND_YEAR",R4)</f>
        <v>#NAME?</v>
      </c>
      <c r="S7" s="31" t="e">
        <f ca="1">_xll.BDP(S6,"NAME", "EQY_FUND_YEAR",S4)</f>
        <v>#NAME?</v>
      </c>
      <c r="T7" s="31" t="e">
        <f ca="1">_xll.BDP(T6,"NAME", "EQY_FUND_YEAR",T4)</f>
        <v>#NAME?</v>
      </c>
      <c r="U7" s="31" t="e">
        <f ca="1">_xll.BDP(U6,"NAME", "EQY_FUND_YEAR",U4)</f>
        <v>#NAME?</v>
      </c>
      <c r="V7" s="31" t="e">
        <f ca="1">_xll.BDP(V6,"NAME", "EQY_FUND_YEAR",V4)</f>
        <v>#NAME?</v>
      </c>
      <c r="W7" s="31" t="e">
        <f ca="1">_xll.BDP(W6,"NAME", "EQY_FUND_YEAR",W4)</f>
        <v>#NAME?</v>
      </c>
      <c r="X7" s="31" t="e">
        <f ca="1">_xll.BDP(X6,"NAME", "EQY_FUND_YEAR",X4)</f>
        <v>#NAME?</v>
      </c>
      <c r="Y7" s="31" t="e">
        <f ca="1">_xll.BDP(Y6,"NAME", "EQY_FUND_YEAR",Y4)</f>
        <v>#NAME?</v>
      </c>
    </row>
    <row r="8" spans="1:25" x14ac:dyDescent="0.3">
      <c r="A8" s="15" t="str">
        <f>("Step 1: Compute ")&amp;(TEXT(B5,"#%"))&amp;(" of net income")</f>
        <v>Step 1: Compute 5% of net income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x14ac:dyDescent="0.3">
      <c r="A9" s="17" t="str">
        <f>(TEXT(B5,"#%")&amp;" change to EPS")</f>
        <v>5% change to EPS</v>
      </c>
      <c r="B9" s="18" t="e">
        <f ca="1">B5*B34</f>
        <v>#NAME?</v>
      </c>
      <c r="C9" s="18" t="e">
        <f ca="1">C5*C34</f>
        <v>#NAME?</v>
      </c>
      <c r="D9" s="18" t="e">
        <f ca="1">D5*D34</f>
        <v>#NAME?</v>
      </c>
      <c r="E9" s="18" t="e">
        <f ca="1">E5*E34</f>
        <v>#NAME?</v>
      </c>
      <c r="F9" s="18" t="e">
        <f t="shared" ref="F9:Y9" ca="1" si="10">F5*F34</f>
        <v>#NAME?</v>
      </c>
      <c r="G9" s="18" t="e">
        <f t="shared" ca="1" si="10"/>
        <v>#NAME?</v>
      </c>
      <c r="H9" s="18" t="e">
        <f t="shared" ca="1" si="10"/>
        <v>#NAME?</v>
      </c>
      <c r="I9" s="18" t="e">
        <f t="shared" ca="1" si="10"/>
        <v>#NAME?</v>
      </c>
      <c r="J9" s="18" t="e">
        <f t="shared" ca="1" si="10"/>
        <v>#NAME?</v>
      </c>
      <c r="K9" s="18" t="e">
        <f t="shared" ca="1" si="10"/>
        <v>#NAME?</v>
      </c>
      <c r="L9" s="18" t="e">
        <f t="shared" ca="1" si="10"/>
        <v>#NAME?</v>
      </c>
      <c r="M9" s="18" t="e">
        <f t="shared" ca="1" si="10"/>
        <v>#NAME?</v>
      </c>
      <c r="N9" s="18" t="e">
        <f t="shared" ca="1" si="10"/>
        <v>#NAME?</v>
      </c>
      <c r="O9" s="18" t="e">
        <f t="shared" ca="1" si="10"/>
        <v>#NAME?</v>
      </c>
      <c r="P9" s="18" t="e">
        <f t="shared" ca="1" si="10"/>
        <v>#NAME?</v>
      </c>
      <c r="Q9" s="18" t="e">
        <f t="shared" ca="1" si="10"/>
        <v>#NAME?</v>
      </c>
      <c r="R9" s="18" t="e">
        <f t="shared" ca="1" si="10"/>
        <v>#NAME?</v>
      </c>
      <c r="S9" s="18" t="e">
        <f t="shared" ca="1" si="10"/>
        <v>#NAME?</v>
      </c>
      <c r="T9" s="18" t="e">
        <f t="shared" ca="1" si="10"/>
        <v>#NAME?</v>
      </c>
      <c r="U9" s="18" t="e">
        <f t="shared" ca="1" si="10"/>
        <v>#NAME?</v>
      </c>
      <c r="V9" s="18" t="e">
        <f t="shared" ca="1" si="10"/>
        <v>#NAME?</v>
      </c>
      <c r="W9" s="18" t="e">
        <f t="shared" ca="1" si="10"/>
        <v>#NAME?</v>
      </c>
      <c r="X9" s="18" t="e">
        <f t="shared" ca="1" si="10"/>
        <v>#NAME?</v>
      </c>
      <c r="Y9" s="18" t="e">
        <f t="shared" ca="1" si="10"/>
        <v>#NAME?</v>
      </c>
    </row>
    <row r="10" spans="1:25" x14ac:dyDescent="0.3">
      <c r="A10" s="17" t="s">
        <v>3</v>
      </c>
      <c r="B10" s="19" t="e">
        <f ca="1">B9*B35</f>
        <v>#NAME?</v>
      </c>
      <c r="C10" s="19" t="e">
        <f ca="1">C9*C35</f>
        <v>#NAME?</v>
      </c>
      <c r="D10" s="19" t="e">
        <f ca="1">D9*D35</f>
        <v>#NAME?</v>
      </c>
      <c r="E10" s="19" t="e">
        <f ca="1">E9*E35</f>
        <v>#NAME?</v>
      </c>
      <c r="F10" s="19" t="e">
        <f t="shared" ref="F10:Y10" ca="1" si="11">F9*F35</f>
        <v>#NAME?</v>
      </c>
      <c r="G10" s="19" t="e">
        <f t="shared" ca="1" si="11"/>
        <v>#NAME?</v>
      </c>
      <c r="H10" s="19" t="e">
        <f t="shared" ca="1" si="11"/>
        <v>#NAME?</v>
      </c>
      <c r="I10" s="19" t="e">
        <f t="shared" ca="1" si="11"/>
        <v>#NAME?</v>
      </c>
      <c r="J10" s="19" t="e">
        <f t="shared" ca="1" si="11"/>
        <v>#NAME?</v>
      </c>
      <c r="K10" s="19" t="e">
        <f t="shared" ca="1" si="11"/>
        <v>#NAME?</v>
      </c>
      <c r="L10" s="19" t="e">
        <f t="shared" ca="1" si="11"/>
        <v>#NAME?</v>
      </c>
      <c r="M10" s="19" t="e">
        <f t="shared" ca="1" si="11"/>
        <v>#NAME?</v>
      </c>
      <c r="N10" s="19" t="e">
        <f t="shared" ca="1" si="11"/>
        <v>#NAME?</v>
      </c>
      <c r="O10" s="19" t="e">
        <f t="shared" ca="1" si="11"/>
        <v>#NAME?</v>
      </c>
      <c r="P10" s="19" t="e">
        <f t="shared" ca="1" si="11"/>
        <v>#NAME?</v>
      </c>
      <c r="Q10" s="19" t="e">
        <f t="shared" ca="1" si="11"/>
        <v>#NAME?</v>
      </c>
      <c r="R10" s="19" t="e">
        <f t="shared" ca="1" si="11"/>
        <v>#NAME?</v>
      </c>
      <c r="S10" s="19" t="e">
        <f t="shared" ca="1" si="11"/>
        <v>#NAME?</v>
      </c>
      <c r="T10" s="19" t="e">
        <f t="shared" ca="1" si="11"/>
        <v>#NAME?</v>
      </c>
      <c r="U10" s="19" t="e">
        <f t="shared" ca="1" si="11"/>
        <v>#NAME?</v>
      </c>
      <c r="V10" s="19" t="e">
        <f t="shared" ca="1" si="11"/>
        <v>#NAME?</v>
      </c>
      <c r="W10" s="19" t="e">
        <f t="shared" ca="1" si="11"/>
        <v>#NAME?</v>
      </c>
      <c r="X10" s="19" t="e">
        <f t="shared" ca="1" si="11"/>
        <v>#NAME?</v>
      </c>
      <c r="Y10" s="19" t="e">
        <f t="shared" ca="1" si="11"/>
        <v>#NAME?</v>
      </c>
    </row>
    <row r="11" spans="1:25" ht="17.25" thickBot="1" x14ac:dyDescent="0.35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7.25" thickTop="1" x14ac:dyDescent="0.3">
      <c r="A12" s="32" t="s">
        <v>29</v>
      </c>
      <c r="B12" s="33"/>
      <c r="C12" s="33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ht="17.25" thickBot="1" x14ac:dyDescent="0.35">
      <c r="A13" s="35" t="s">
        <v>4</v>
      </c>
      <c r="B13" s="36" t="e">
        <f ca="1">B10/(1-B32)</f>
        <v>#NAME?</v>
      </c>
      <c r="C13" s="36" t="e">
        <f ca="1">C10/(1-C32)</f>
        <v>#NAME?</v>
      </c>
      <c r="D13" s="36" t="e">
        <f ca="1">D10/(1-D32)</f>
        <v>#NAME?</v>
      </c>
      <c r="E13" s="37" t="e">
        <f ca="1">E10/(1-E32)</f>
        <v>#NAME?</v>
      </c>
      <c r="F13" s="37" t="e">
        <f t="shared" ref="F13:Y13" ca="1" si="12">F10/(1-F32)</f>
        <v>#NAME?</v>
      </c>
      <c r="G13" s="37" t="e">
        <f t="shared" ca="1" si="12"/>
        <v>#NAME?</v>
      </c>
      <c r="H13" s="37" t="e">
        <f t="shared" ca="1" si="12"/>
        <v>#NAME?</v>
      </c>
      <c r="I13" s="37" t="e">
        <f t="shared" ca="1" si="12"/>
        <v>#NAME?</v>
      </c>
      <c r="J13" s="37" t="e">
        <f t="shared" ca="1" si="12"/>
        <v>#NAME?</v>
      </c>
      <c r="K13" s="37" t="e">
        <f t="shared" ca="1" si="12"/>
        <v>#NAME?</v>
      </c>
      <c r="L13" s="37" t="e">
        <f t="shared" ca="1" si="12"/>
        <v>#NAME?</v>
      </c>
      <c r="M13" s="37" t="e">
        <f t="shared" ca="1" si="12"/>
        <v>#NAME?</v>
      </c>
      <c r="N13" s="37" t="e">
        <f t="shared" ca="1" si="12"/>
        <v>#NAME?</v>
      </c>
      <c r="O13" s="37" t="e">
        <f t="shared" ca="1" si="12"/>
        <v>#NAME?</v>
      </c>
      <c r="P13" s="37" t="e">
        <f t="shared" ca="1" si="12"/>
        <v>#NAME?</v>
      </c>
      <c r="Q13" s="37" t="e">
        <f t="shared" ca="1" si="12"/>
        <v>#NAME?</v>
      </c>
      <c r="R13" s="37" t="e">
        <f t="shared" ca="1" si="12"/>
        <v>#NAME?</v>
      </c>
      <c r="S13" s="37" t="e">
        <f t="shared" ca="1" si="12"/>
        <v>#NAME?</v>
      </c>
      <c r="T13" s="37" t="e">
        <f t="shared" ca="1" si="12"/>
        <v>#NAME?</v>
      </c>
      <c r="U13" s="37" t="e">
        <f t="shared" ca="1" si="12"/>
        <v>#NAME?</v>
      </c>
      <c r="V13" s="37" t="e">
        <f t="shared" ca="1" si="12"/>
        <v>#NAME?</v>
      </c>
      <c r="W13" s="37" t="e">
        <f t="shared" ca="1" si="12"/>
        <v>#NAME?</v>
      </c>
      <c r="X13" s="37" t="e">
        <f t="shared" ca="1" si="12"/>
        <v>#NAME?</v>
      </c>
      <c r="Y13" s="37" t="e">
        <f t="shared" ca="1" si="12"/>
        <v>#NAME?</v>
      </c>
    </row>
    <row r="14" spans="1:25" ht="17.25" thickTop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3">
      <c r="A15" s="15" t="s">
        <v>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8" x14ac:dyDescent="0.3">
      <c r="A16" s="17" t="s">
        <v>15</v>
      </c>
      <c r="B16" s="22" t="e">
        <f ca="1">B13/B24</f>
        <v>#NAME?</v>
      </c>
      <c r="C16" s="22" t="e">
        <f ca="1">C13/C24</f>
        <v>#NAME?</v>
      </c>
      <c r="D16" s="22" t="e">
        <f t="shared" ref="D16:E16" ca="1" si="13">D13/D24</f>
        <v>#NAME?</v>
      </c>
      <c r="E16" s="22" t="e">
        <f t="shared" ca="1" si="13"/>
        <v>#NAME?</v>
      </c>
      <c r="F16" s="22" t="e">
        <f t="shared" ref="F16:Y16" ca="1" si="14">F13/F24</f>
        <v>#NAME?</v>
      </c>
      <c r="G16" s="22" t="e">
        <f t="shared" ca="1" si="14"/>
        <v>#NAME?</v>
      </c>
      <c r="H16" s="22" t="e">
        <f t="shared" ca="1" si="14"/>
        <v>#NAME?</v>
      </c>
      <c r="I16" s="22" t="e">
        <f t="shared" ca="1" si="14"/>
        <v>#NAME?</v>
      </c>
      <c r="J16" s="22" t="e">
        <f t="shared" ca="1" si="14"/>
        <v>#NAME?</v>
      </c>
      <c r="K16" s="22" t="e">
        <f t="shared" ca="1" si="14"/>
        <v>#NAME?</v>
      </c>
      <c r="L16" s="22" t="e">
        <f t="shared" ca="1" si="14"/>
        <v>#NAME?</v>
      </c>
      <c r="M16" s="22" t="e">
        <f t="shared" ca="1" si="14"/>
        <v>#NAME?</v>
      </c>
      <c r="N16" s="22" t="e">
        <f t="shared" ca="1" si="14"/>
        <v>#NAME?</v>
      </c>
      <c r="O16" s="22" t="e">
        <f t="shared" ca="1" si="14"/>
        <v>#NAME?</v>
      </c>
      <c r="P16" s="22" t="e">
        <f t="shared" ca="1" si="14"/>
        <v>#NAME?</v>
      </c>
      <c r="Q16" s="22" t="e">
        <f t="shared" ca="1" si="14"/>
        <v>#NAME?</v>
      </c>
      <c r="R16" s="22" t="e">
        <f t="shared" ca="1" si="14"/>
        <v>#NAME?</v>
      </c>
      <c r="S16" s="22" t="e">
        <f t="shared" ca="1" si="14"/>
        <v>#NAME?</v>
      </c>
      <c r="T16" s="22" t="e">
        <f t="shared" ca="1" si="14"/>
        <v>#NAME?</v>
      </c>
      <c r="U16" s="22" t="e">
        <f t="shared" ca="1" si="14"/>
        <v>#NAME?</v>
      </c>
      <c r="V16" s="22" t="e">
        <f t="shared" ca="1" si="14"/>
        <v>#NAME?</v>
      </c>
      <c r="W16" s="22" t="e">
        <f t="shared" ca="1" si="14"/>
        <v>#NAME?</v>
      </c>
      <c r="X16" s="22" t="e">
        <f t="shared" ca="1" si="14"/>
        <v>#NAME?</v>
      </c>
      <c r="Y16" s="22" t="e">
        <f t="shared" ca="1" si="14"/>
        <v>#NAME?</v>
      </c>
    </row>
    <row r="17" spans="1:25" ht="18" x14ac:dyDescent="0.3">
      <c r="A17" s="17" t="s">
        <v>16</v>
      </c>
      <c r="B17" s="22" t="e">
        <f ca="1">B13/B25</f>
        <v>#NAME?</v>
      </c>
      <c r="C17" s="22" t="e">
        <f ca="1">C13/C25</f>
        <v>#NAME?</v>
      </c>
      <c r="D17" s="22" t="e">
        <f t="shared" ref="D17:E17" ca="1" si="15">D13/D25</f>
        <v>#NAME?</v>
      </c>
      <c r="E17" s="22" t="e">
        <f t="shared" ca="1" si="15"/>
        <v>#NAME?</v>
      </c>
      <c r="F17" s="22" t="e">
        <f t="shared" ref="F17:Y17" ca="1" si="16">F13/F25</f>
        <v>#NAME?</v>
      </c>
      <c r="G17" s="22" t="e">
        <f t="shared" ca="1" si="16"/>
        <v>#NAME?</v>
      </c>
      <c r="H17" s="22" t="e">
        <f t="shared" ca="1" si="16"/>
        <v>#NAME?</v>
      </c>
      <c r="I17" s="22" t="e">
        <f t="shared" ca="1" si="16"/>
        <v>#NAME?</v>
      </c>
      <c r="J17" s="22" t="e">
        <f t="shared" ca="1" si="16"/>
        <v>#NAME?</v>
      </c>
      <c r="K17" s="22" t="e">
        <f t="shared" ca="1" si="16"/>
        <v>#NAME?</v>
      </c>
      <c r="L17" s="22" t="e">
        <f t="shared" ca="1" si="16"/>
        <v>#NAME?</v>
      </c>
      <c r="M17" s="22" t="e">
        <f t="shared" ca="1" si="16"/>
        <v>#NAME?</v>
      </c>
      <c r="N17" s="22" t="e">
        <f t="shared" ca="1" si="16"/>
        <v>#NAME?</v>
      </c>
      <c r="O17" s="22" t="e">
        <f t="shared" ca="1" si="16"/>
        <v>#NAME?</v>
      </c>
      <c r="P17" s="22" t="e">
        <f t="shared" ca="1" si="16"/>
        <v>#NAME?</v>
      </c>
      <c r="Q17" s="22" t="e">
        <f t="shared" ca="1" si="16"/>
        <v>#NAME?</v>
      </c>
      <c r="R17" s="22" t="e">
        <f t="shared" ca="1" si="16"/>
        <v>#NAME?</v>
      </c>
      <c r="S17" s="22" t="e">
        <f t="shared" ca="1" si="16"/>
        <v>#NAME?</v>
      </c>
      <c r="T17" s="22" t="e">
        <f t="shared" ca="1" si="16"/>
        <v>#NAME?</v>
      </c>
      <c r="U17" s="22" t="e">
        <f t="shared" ca="1" si="16"/>
        <v>#NAME?</v>
      </c>
      <c r="V17" s="22" t="e">
        <f t="shared" ca="1" si="16"/>
        <v>#NAME?</v>
      </c>
      <c r="W17" s="22" t="e">
        <f t="shared" ca="1" si="16"/>
        <v>#NAME?</v>
      </c>
      <c r="X17" s="22" t="e">
        <f t="shared" ca="1" si="16"/>
        <v>#NAME?</v>
      </c>
      <c r="Y17" s="22" t="e">
        <f t="shared" ca="1" si="16"/>
        <v>#NAME?</v>
      </c>
    </row>
    <row r="18" spans="1:25" x14ac:dyDescent="0.3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x14ac:dyDescent="0.3">
      <c r="A19" s="15" t="s">
        <v>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8" x14ac:dyDescent="0.3">
      <c r="A20" s="17" t="s">
        <v>17</v>
      </c>
      <c r="B20" s="19" t="e">
        <f ca="1">B13/B27</f>
        <v>#NAME?</v>
      </c>
      <c r="C20" s="19" t="e">
        <f ca="1">C13/C27</f>
        <v>#NAME?</v>
      </c>
      <c r="D20" s="19" t="e">
        <f ca="1">D13/D27</f>
        <v>#NAME?</v>
      </c>
      <c r="E20" s="19" t="e">
        <f ca="1">E13/E27</f>
        <v>#NAME?</v>
      </c>
      <c r="F20" s="19" t="e">
        <f t="shared" ref="F20:Y20" ca="1" si="17">F13/F27</f>
        <v>#NAME?</v>
      </c>
      <c r="G20" s="19" t="e">
        <f t="shared" ca="1" si="17"/>
        <v>#NAME?</v>
      </c>
      <c r="H20" s="19" t="e">
        <f t="shared" ca="1" si="17"/>
        <v>#NAME?</v>
      </c>
      <c r="I20" s="19" t="e">
        <f t="shared" ca="1" si="17"/>
        <v>#NAME?</v>
      </c>
      <c r="J20" s="19" t="e">
        <f t="shared" ca="1" si="17"/>
        <v>#NAME?</v>
      </c>
      <c r="K20" s="19" t="e">
        <f t="shared" ca="1" si="17"/>
        <v>#NAME?</v>
      </c>
      <c r="L20" s="19" t="e">
        <f t="shared" ca="1" si="17"/>
        <v>#NAME?</v>
      </c>
      <c r="M20" s="19" t="e">
        <f t="shared" ca="1" si="17"/>
        <v>#NAME?</v>
      </c>
      <c r="N20" s="19" t="e">
        <f t="shared" ca="1" si="17"/>
        <v>#NAME?</v>
      </c>
      <c r="O20" s="19" t="e">
        <f t="shared" ca="1" si="17"/>
        <v>#NAME?</v>
      </c>
      <c r="P20" s="19" t="e">
        <f t="shared" ca="1" si="17"/>
        <v>#NAME?</v>
      </c>
      <c r="Q20" s="19" t="e">
        <f t="shared" ca="1" si="17"/>
        <v>#NAME?</v>
      </c>
      <c r="R20" s="19" t="e">
        <f t="shared" ca="1" si="17"/>
        <v>#NAME?</v>
      </c>
      <c r="S20" s="19" t="e">
        <f t="shared" ca="1" si="17"/>
        <v>#NAME?</v>
      </c>
      <c r="T20" s="19" t="e">
        <f t="shared" ca="1" si="17"/>
        <v>#NAME?</v>
      </c>
      <c r="U20" s="19" t="e">
        <f t="shared" ca="1" si="17"/>
        <v>#NAME?</v>
      </c>
      <c r="V20" s="19" t="e">
        <f t="shared" ca="1" si="17"/>
        <v>#NAME?</v>
      </c>
      <c r="W20" s="19" t="e">
        <f t="shared" ca="1" si="17"/>
        <v>#NAME?</v>
      </c>
      <c r="X20" s="19" t="e">
        <f t="shared" ca="1" si="17"/>
        <v>#NAME?</v>
      </c>
      <c r="Y20" s="19" t="e">
        <f t="shared" ca="1" si="17"/>
        <v>#NAME?</v>
      </c>
    </row>
    <row r="21" spans="1:25" x14ac:dyDescent="0.3">
      <c r="A21" s="17" t="s">
        <v>7</v>
      </c>
      <c r="B21" s="22" t="e">
        <f ca="1">B20/B24</f>
        <v>#NAME?</v>
      </c>
      <c r="C21" s="22" t="e">
        <f ca="1">C20/C24</f>
        <v>#NAME?</v>
      </c>
      <c r="D21" s="22" t="e">
        <f t="shared" ref="D21:E21" ca="1" si="18">D20/D24</f>
        <v>#NAME?</v>
      </c>
      <c r="E21" s="22" t="e">
        <f t="shared" ca="1" si="18"/>
        <v>#NAME?</v>
      </c>
      <c r="F21" s="22" t="e">
        <f t="shared" ref="F21:Y21" ca="1" si="19">F20/F24</f>
        <v>#NAME?</v>
      </c>
      <c r="G21" s="22" t="e">
        <f t="shared" ca="1" si="19"/>
        <v>#NAME?</v>
      </c>
      <c r="H21" s="22" t="e">
        <f t="shared" ca="1" si="19"/>
        <v>#NAME?</v>
      </c>
      <c r="I21" s="22" t="e">
        <f t="shared" ca="1" si="19"/>
        <v>#NAME?</v>
      </c>
      <c r="J21" s="22" t="e">
        <f t="shared" ca="1" si="19"/>
        <v>#NAME?</v>
      </c>
      <c r="K21" s="22" t="e">
        <f t="shared" ca="1" si="19"/>
        <v>#NAME?</v>
      </c>
      <c r="L21" s="22" t="e">
        <f t="shared" ca="1" si="19"/>
        <v>#NAME?</v>
      </c>
      <c r="M21" s="22" t="e">
        <f t="shared" ca="1" si="19"/>
        <v>#NAME?</v>
      </c>
      <c r="N21" s="22" t="e">
        <f t="shared" ca="1" si="19"/>
        <v>#NAME?</v>
      </c>
      <c r="O21" s="22" t="e">
        <f t="shared" ca="1" si="19"/>
        <v>#NAME?</v>
      </c>
      <c r="P21" s="22" t="e">
        <f t="shared" ca="1" si="19"/>
        <v>#NAME?</v>
      </c>
      <c r="Q21" s="22" t="e">
        <f t="shared" ca="1" si="19"/>
        <v>#NAME?</v>
      </c>
      <c r="R21" s="22" t="e">
        <f t="shared" ca="1" si="19"/>
        <v>#NAME?</v>
      </c>
      <c r="S21" s="22" t="e">
        <f t="shared" ca="1" si="19"/>
        <v>#NAME?</v>
      </c>
      <c r="T21" s="22" t="e">
        <f t="shared" ca="1" si="19"/>
        <v>#NAME?</v>
      </c>
      <c r="U21" s="22" t="e">
        <f t="shared" ca="1" si="19"/>
        <v>#NAME?</v>
      </c>
      <c r="V21" s="22" t="e">
        <f t="shared" ca="1" si="19"/>
        <v>#NAME?</v>
      </c>
      <c r="W21" s="22" t="e">
        <f t="shared" ca="1" si="19"/>
        <v>#NAME?</v>
      </c>
      <c r="X21" s="22" t="e">
        <f t="shared" ca="1" si="19"/>
        <v>#NAME?</v>
      </c>
      <c r="Y21" s="22" t="e">
        <f t="shared" ca="1" si="19"/>
        <v>#NAME?</v>
      </c>
    </row>
    <row r="22" spans="1:2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4" t="s">
        <v>31</v>
      </c>
      <c r="B23" s="26">
        <f>B4</f>
        <v>2017</v>
      </c>
      <c r="C23" s="26">
        <f t="shared" ref="C23:E23" si="20">C4</f>
        <v>2016</v>
      </c>
      <c r="D23" s="26">
        <f t="shared" si="20"/>
        <v>2015</v>
      </c>
      <c r="E23" s="26">
        <f t="shared" si="20"/>
        <v>2017</v>
      </c>
      <c r="F23" s="26">
        <f t="shared" ref="F23:Y23" si="21">F4</f>
        <v>2016</v>
      </c>
      <c r="G23" s="26">
        <f t="shared" si="21"/>
        <v>2015</v>
      </c>
      <c r="H23" s="26">
        <f t="shared" si="21"/>
        <v>2017</v>
      </c>
      <c r="I23" s="26">
        <f t="shared" si="21"/>
        <v>2016</v>
      </c>
      <c r="J23" s="26">
        <f t="shared" si="21"/>
        <v>2015</v>
      </c>
      <c r="K23" s="26">
        <f t="shared" si="21"/>
        <v>2017</v>
      </c>
      <c r="L23" s="26">
        <f t="shared" si="21"/>
        <v>2016</v>
      </c>
      <c r="M23" s="26">
        <f t="shared" si="21"/>
        <v>2015</v>
      </c>
      <c r="N23" s="26">
        <f t="shared" si="21"/>
        <v>2017</v>
      </c>
      <c r="O23" s="26">
        <f t="shared" si="21"/>
        <v>2016</v>
      </c>
      <c r="P23" s="26">
        <f t="shared" si="21"/>
        <v>2015</v>
      </c>
      <c r="Q23" s="26">
        <f t="shared" si="21"/>
        <v>2017</v>
      </c>
      <c r="R23" s="26">
        <f t="shared" si="21"/>
        <v>2016</v>
      </c>
      <c r="S23" s="26">
        <f t="shared" si="21"/>
        <v>2015</v>
      </c>
      <c r="T23" s="26">
        <f t="shared" si="21"/>
        <v>2017</v>
      </c>
      <c r="U23" s="26">
        <f t="shared" si="21"/>
        <v>2016</v>
      </c>
      <c r="V23" s="26">
        <f t="shared" si="21"/>
        <v>2015</v>
      </c>
      <c r="W23" s="26">
        <f t="shared" si="21"/>
        <v>2017</v>
      </c>
      <c r="X23" s="26">
        <f t="shared" si="21"/>
        <v>2016</v>
      </c>
      <c r="Y23" s="26">
        <f t="shared" si="21"/>
        <v>2015</v>
      </c>
    </row>
    <row r="24" spans="1:25" x14ac:dyDescent="0.3">
      <c r="A24" s="23" t="s">
        <v>26</v>
      </c>
      <c r="B24" s="5" t="e">
        <f ca="1">_xll.BDP(B6,"SALES_REV_TURN", "EQY_FUND_YEAR",B4)</f>
        <v>#NAME?</v>
      </c>
      <c r="C24" s="5" t="e">
        <f ca="1">_xll.BDP(C6,"SALES_REV_TURN", "EQY_FUND_YEAR",C4)</f>
        <v>#NAME?</v>
      </c>
      <c r="D24" s="5" t="e">
        <f ca="1">_xll.BDP(D6,"SALES_REV_TURN", "EQY_FUND_YEAR",D4)</f>
        <v>#NAME?</v>
      </c>
      <c r="E24" s="5" t="e">
        <f ca="1">_xll.BDP(E6,"SALES_REV_TURN", "EQY_FUND_YEAR",E4)</f>
        <v>#NAME?</v>
      </c>
      <c r="F24" s="5" t="e">
        <f ca="1">_xll.BDP(F6,"SALES_REV_TURN", "EQY_FUND_YEAR",F4)</f>
        <v>#NAME?</v>
      </c>
      <c r="G24" s="5" t="e">
        <f ca="1">_xll.BDP(G6,"SALES_REV_TURN", "EQY_FUND_YEAR",G4)</f>
        <v>#NAME?</v>
      </c>
      <c r="H24" s="5" t="e">
        <f ca="1">_xll.BDP(H6,"SALES_REV_TURN", "EQY_FUND_YEAR",H4)</f>
        <v>#NAME?</v>
      </c>
      <c r="I24" s="5" t="e">
        <f ca="1">_xll.BDP(I6,"SALES_REV_TURN", "EQY_FUND_YEAR",I4)</f>
        <v>#NAME?</v>
      </c>
      <c r="J24" s="5" t="e">
        <f ca="1">_xll.BDP(J6,"SALES_REV_TURN", "EQY_FUND_YEAR",J4)</f>
        <v>#NAME?</v>
      </c>
      <c r="K24" s="5" t="e">
        <f ca="1">_xll.BDP(K6,"SALES_REV_TURN", "EQY_FUND_YEAR",K4)</f>
        <v>#NAME?</v>
      </c>
      <c r="L24" s="5" t="e">
        <f ca="1">_xll.BDP(L6,"SALES_REV_TURN", "EQY_FUND_YEAR",L4)</f>
        <v>#NAME?</v>
      </c>
      <c r="M24" s="5" t="e">
        <f ca="1">_xll.BDP(M6,"SALES_REV_TURN", "EQY_FUND_YEAR",M4)</f>
        <v>#NAME?</v>
      </c>
      <c r="N24" s="5" t="e">
        <f ca="1">_xll.BDP(N6,"SALES_REV_TURN", "EQY_FUND_YEAR",N4)</f>
        <v>#NAME?</v>
      </c>
      <c r="O24" s="5" t="e">
        <f ca="1">_xll.BDP(O6,"SALES_REV_TURN", "EQY_FUND_YEAR",O4)</f>
        <v>#NAME?</v>
      </c>
      <c r="P24" s="5" t="e">
        <f ca="1">_xll.BDP(P6,"SALES_REV_TURN", "EQY_FUND_YEAR",P4)</f>
        <v>#NAME?</v>
      </c>
      <c r="Q24" s="5" t="e">
        <f ca="1">_xll.BDP(Q6,"SALES_REV_TURN", "EQY_FUND_YEAR",Q4)</f>
        <v>#NAME?</v>
      </c>
      <c r="R24" s="5" t="e">
        <f ca="1">_xll.BDP(R6,"SALES_REV_TURN", "EQY_FUND_YEAR",R4)</f>
        <v>#NAME?</v>
      </c>
      <c r="S24" s="5" t="e">
        <f ca="1">_xll.BDP(S6,"SALES_REV_TURN", "EQY_FUND_YEAR",S4)</f>
        <v>#NAME?</v>
      </c>
      <c r="T24" s="5" t="e">
        <f ca="1">_xll.BDP(T6,"SALES_REV_TURN", "EQY_FUND_YEAR",T4)</f>
        <v>#NAME?</v>
      </c>
      <c r="U24" s="5" t="e">
        <f ca="1">_xll.BDP(U6,"SALES_REV_TURN", "EQY_FUND_YEAR",U4)</f>
        <v>#NAME?</v>
      </c>
      <c r="V24" s="5" t="e">
        <f ca="1">_xll.BDP(V6,"SALES_REV_TURN", "EQY_FUND_YEAR",V4)</f>
        <v>#NAME?</v>
      </c>
      <c r="W24" s="5" t="e">
        <f ca="1">_xll.BDP(W6,"SALES_REV_TURN", "EQY_FUND_YEAR",W4)</f>
        <v>#NAME?</v>
      </c>
      <c r="X24" s="5" t="e">
        <f ca="1">_xll.BDP(X6,"SALES_REV_TURN", "EQY_FUND_YEAR",X4)</f>
        <v>#NAME?</v>
      </c>
      <c r="Y24" s="5" t="e">
        <f ca="1">_xll.BDP(Y6,"SALES_REV_TURN", "EQY_FUND_YEAR",Y4)</f>
        <v>#NAME?</v>
      </c>
    </row>
    <row r="25" spans="1:25" x14ac:dyDescent="0.3">
      <c r="A25" s="23" t="s">
        <v>28</v>
      </c>
      <c r="B25" s="5" t="e">
        <f ca="1">B24-B26</f>
        <v>#NAME?</v>
      </c>
      <c r="C25" s="5" t="e">
        <f t="shared" ref="C25:E25" ca="1" si="22">C24-C26</f>
        <v>#NAME?</v>
      </c>
      <c r="D25" s="5" t="e">
        <f t="shared" ca="1" si="22"/>
        <v>#NAME?</v>
      </c>
      <c r="E25" s="5" t="e">
        <f t="shared" ca="1" si="22"/>
        <v>#NAME?</v>
      </c>
      <c r="F25" s="5" t="e">
        <f t="shared" ref="F25:Y25" ca="1" si="23">F24-F26</f>
        <v>#NAME?</v>
      </c>
      <c r="G25" s="5" t="e">
        <f t="shared" ca="1" si="23"/>
        <v>#NAME?</v>
      </c>
      <c r="H25" s="5" t="e">
        <f t="shared" ca="1" si="23"/>
        <v>#NAME?</v>
      </c>
      <c r="I25" s="5" t="e">
        <f t="shared" ca="1" si="23"/>
        <v>#NAME?</v>
      </c>
      <c r="J25" s="5" t="e">
        <f t="shared" ca="1" si="23"/>
        <v>#NAME?</v>
      </c>
      <c r="K25" s="5" t="e">
        <f t="shared" ca="1" si="23"/>
        <v>#NAME?</v>
      </c>
      <c r="L25" s="5" t="e">
        <f t="shared" ca="1" si="23"/>
        <v>#NAME?</v>
      </c>
      <c r="M25" s="5" t="e">
        <f t="shared" ca="1" si="23"/>
        <v>#NAME?</v>
      </c>
      <c r="N25" s="5" t="e">
        <f t="shared" ca="1" si="23"/>
        <v>#NAME?</v>
      </c>
      <c r="O25" s="5" t="e">
        <f t="shared" ca="1" si="23"/>
        <v>#NAME?</v>
      </c>
      <c r="P25" s="5" t="e">
        <f t="shared" ca="1" si="23"/>
        <v>#NAME?</v>
      </c>
      <c r="Q25" s="5" t="e">
        <f t="shared" ca="1" si="23"/>
        <v>#NAME?</v>
      </c>
      <c r="R25" s="5" t="e">
        <f t="shared" ca="1" si="23"/>
        <v>#NAME?</v>
      </c>
      <c r="S25" s="5" t="e">
        <f t="shared" ca="1" si="23"/>
        <v>#NAME?</v>
      </c>
      <c r="T25" s="5" t="e">
        <f t="shared" ca="1" si="23"/>
        <v>#NAME?</v>
      </c>
      <c r="U25" s="5" t="e">
        <f t="shared" ca="1" si="23"/>
        <v>#NAME?</v>
      </c>
      <c r="V25" s="5" t="e">
        <f t="shared" ca="1" si="23"/>
        <v>#NAME?</v>
      </c>
      <c r="W25" s="5" t="e">
        <f t="shared" ca="1" si="23"/>
        <v>#NAME?</v>
      </c>
      <c r="X25" s="5" t="e">
        <f t="shared" ca="1" si="23"/>
        <v>#NAME?</v>
      </c>
      <c r="Y25" s="5" t="e">
        <f t="shared" ca="1" si="23"/>
        <v>#NAME?</v>
      </c>
    </row>
    <row r="26" spans="1:25" x14ac:dyDescent="0.3">
      <c r="A26" s="23" t="s">
        <v>21</v>
      </c>
      <c r="B26" s="23" t="e">
        <f ca="1">_xll.BDP(B6,"IS_ADJUSTED_OPERATING_INCOME", "EQY_FUND_YEAR",B4)</f>
        <v>#NAME?</v>
      </c>
      <c r="C26" s="23" t="e">
        <f ca="1">_xll.BDP(C6,"IS_ADJUSTED_OPERATING_INCOME", "EQY_FUND_YEAR",C4)</f>
        <v>#NAME?</v>
      </c>
      <c r="D26" s="23" t="e">
        <f ca="1">_xll.BDP(D6,"IS_ADJUSTED_OPERATING_INCOME", "EQY_FUND_YEAR",D4)</f>
        <v>#NAME?</v>
      </c>
      <c r="E26" s="23" t="e">
        <f ca="1">_xll.BDP(E6,"IS_ADJUSTED_OPERATING_INCOME", "EQY_FUND_YEAR",E4)</f>
        <v>#NAME?</v>
      </c>
      <c r="F26" s="23" t="e">
        <f ca="1">_xll.BDP(F6,"IS_ADJUSTED_OPERATING_INCOME", "EQY_FUND_YEAR",F4)</f>
        <v>#NAME?</v>
      </c>
      <c r="G26" s="23" t="e">
        <f ca="1">_xll.BDP(G6,"IS_ADJUSTED_OPERATING_INCOME", "EQY_FUND_YEAR",G4)</f>
        <v>#NAME?</v>
      </c>
      <c r="H26" s="23" t="e">
        <f ca="1">_xll.BDP(H6,"IS_ADJUSTED_OPERATING_INCOME", "EQY_FUND_YEAR",H4)</f>
        <v>#NAME?</v>
      </c>
      <c r="I26" s="23" t="e">
        <f ca="1">_xll.BDP(I6,"IS_ADJUSTED_OPERATING_INCOME", "EQY_FUND_YEAR",I4)</f>
        <v>#NAME?</v>
      </c>
      <c r="J26" s="23" t="e">
        <f ca="1">_xll.BDP(J6,"IS_ADJUSTED_OPERATING_INCOME", "EQY_FUND_YEAR",J4)</f>
        <v>#NAME?</v>
      </c>
      <c r="K26" s="23" t="e">
        <f ca="1">_xll.BDP(K6,"IS_ADJUSTED_OPERATING_INCOME", "EQY_FUND_YEAR",K4)</f>
        <v>#NAME?</v>
      </c>
      <c r="L26" s="23" t="e">
        <f ca="1">_xll.BDP(L6,"IS_ADJUSTED_OPERATING_INCOME", "EQY_FUND_YEAR",L4)</f>
        <v>#NAME?</v>
      </c>
      <c r="M26" s="23" t="e">
        <f ca="1">_xll.BDP(M6,"IS_ADJUSTED_OPERATING_INCOME", "EQY_FUND_YEAR",M4)</f>
        <v>#NAME?</v>
      </c>
      <c r="N26" s="23" t="e">
        <f ca="1">_xll.BDP(N6,"IS_ADJUSTED_OPERATING_INCOME", "EQY_FUND_YEAR",N4)</f>
        <v>#NAME?</v>
      </c>
      <c r="O26" s="23" t="e">
        <f ca="1">_xll.BDP(O6,"IS_ADJUSTED_OPERATING_INCOME", "EQY_FUND_YEAR",O4)</f>
        <v>#NAME?</v>
      </c>
      <c r="P26" s="23" t="e">
        <f ca="1">_xll.BDP(P6,"IS_ADJUSTED_OPERATING_INCOME", "EQY_FUND_YEAR",P4)</f>
        <v>#NAME?</v>
      </c>
      <c r="Q26" s="23" t="e">
        <f ca="1">_xll.BDP(Q6,"IS_ADJUSTED_OPERATING_INCOME", "EQY_FUND_YEAR",Q4)</f>
        <v>#NAME?</v>
      </c>
      <c r="R26" s="23" t="e">
        <f ca="1">_xll.BDP(R6,"IS_ADJUSTED_OPERATING_INCOME", "EQY_FUND_YEAR",R4)</f>
        <v>#NAME?</v>
      </c>
      <c r="S26" s="23" t="e">
        <f ca="1">_xll.BDP(S6,"IS_ADJUSTED_OPERATING_INCOME", "EQY_FUND_YEAR",S4)</f>
        <v>#NAME?</v>
      </c>
      <c r="T26" s="23" t="e">
        <f ca="1">_xll.BDP(T6,"IS_ADJUSTED_OPERATING_INCOME", "EQY_FUND_YEAR",T4)</f>
        <v>#NAME?</v>
      </c>
      <c r="U26" s="23" t="e">
        <f ca="1">_xll.BDP(U6,"IS_ADJUSTED_OPERATING_INCOME", "EQY_FUND_YEAR",U4)</f>
        <v>#NAME?</v>
      </c>
      <c r="V26" s="23" t="e">
        <f ca="1">_xll.BDP(V6,"IS_ADJUSTED_OPERATING_INCOME", "EQY_FUND_YEAR",V4)</f>
        <v>#NAME?</v>
      </c>
      <c r="W26" s="23" t="e">
        <f ca="1">_xll.BDP(W6,"IS_ADJUSTED_OPERATING_INCOME", "EQY_FUND_YEAR",W4)</f>
        <v>#NAME?</v>
      </c>
      <c r="X26" s="23" t="e">
        <f ca="1">_xll.BDP(X6,"IS_ADJUSTED_OPERATING_INCOME", "EQY_FUND_YEAR",X4)</f>
        <v>#NAME?</v>
      </c>
      <c r="Y26" s="23" t="e">
        <f ca="1">_xll.BDP(Y6,"IS_ADJUSTED_OPERATING_INCOME", "EQY_FUND_YEAR",Y4)</f>
        <v>#NAME?</v>
      </c>
    </row>
    <row r="27" spans="1:25" x14ac:dyDescent="0.3">
      <c r="A27" s="24" t="s">
        <v>22</v>
      </c>
      <c r="B27" s="6" t="e">
        <f ca="1">B26/B24</f>
        <v>#NAME?</v>
      </c>
      <c r="C27" s="6" t="e">
        <f t="shared" ref="C27:E27" ca="1" si="24">C26/C24</f>
        <v>#NAME?</v>
      </c>
      <c r="D27" s="6" t="e">
        <f t="shared" ca="1" si="24"/>
        <v>#NAME?</v>
      </c>
      <c r="E27" s="6" t="e">
        <f t="shared" ca="1" si="24"/>
        <v>#NAME?</v>
      </c>
      <c r="F27" s="6" t="e">
        <f t="shared" ref="F27:Y27" ca="1" si="25">F26/F24</f>
        <v>#NAME?</v>
      </c>
      <c r="G27" s="6" t="e">
        <f t="shared" ca="1" si="25"/>
        <v>#NAME?</v>
      </c>
      <c r="H27" s="6" t="e">
        <f t="shared" ca="1" si="25"/>
        <v>#NAME?</v>
      </c>
      <c r="I27" s="6" t="e">
        <f t="shared" ca="1" si="25"/>
        <v>#NAME?</v>
      </c>
      <c r="J27" s="6" t="e">
        <f t="shared" ca="1" si="25"/>
        <v>#NAME?</v>
      </c>
      <c r="K27" s="6" t="e">
        <f t="shared" ca="1" si="25"/>
        <v>#NAME?</v>
      </c>
      <c r="L27" s="6" t="e">
        <f t="shared" ca="1" si="25"/>
        <v>#NAME?</v>
      </c>
      <c r="M27" s="6" t="e">
        <f t="shared" ca="1" si="25"/>
        <v>#NAME?</v>
      </c>
      <c r="N27" s="6" t="e">
        <f t="shared" ca="1" si="25"/>
        <v>#NAME?</v>
      </c>
      <c r="O27" s="6" t="e">
        <f t="shared" ca="1" si="25"/>
        <v>#NAME?</v>
      </c>
      <c r="P27" s="6" t="e">
        <f t="shared" ca="1" si="25"/>
        <v>#NAME?</v>
      </c>
      <c r="Q27" s="6" t="e">
        <f t="shared" ca="1" si="25"/>
        <v>#NAME?</v>
      </c>
      <c r="R27" s="6" t="e">
        <f t="shared" ca="1" si="25"/>
        <v>#NAME?</v>
      </c>
      <c r="S27" s="6" t="e">
        <f t="shared" ca="1" si="25"/>
        <v>#NAME?</v>
      </c>
      <c r="T27" s="6" t="e">
        <f t="shared" ca="1" si="25"/>
        <v>#NAME?</v>
      </c>
      <c r="U27" s="6" t="e">
        <f t="shared" ca="1" si="25"/>
        <v>#NAME?</v>
      </c>
      <c r="V27" s="6" t="e">
        <f t="shared" ca="1" si="25"/>
        <v>#NAME?</v>
      </c>
      <c r="W27" s="6" t="e">
        <f t="shared" ca="1" si="25"/>
        <v>#NAME?</v>
      </c>
      <c r="X27" s="6" t="e">
        <f t="shared" ca="1" si="25"/>
        <v>#NAME?</v>
      </c>
      <c r="Y27" s="6" t="e">
        <f t="shared" ca="1" si="25"/>
        <v>#NAME?</v>
      </c>
    </row>
    <row r="28" spans="1:25" x14ac:dyDescent="0.3">
      <c r="A28" s="23" t="s">
        <v>8</v>
      </c>
      <c r="B28" s="27" t="e">
        <f ca="1">[1]!BError(_xll.BDP(B6,"IS_INT_EXPENSE", "EQY_FUND_YEAR",B4))</f>
        <v>#NAME?</v>
      </c>
      <c r="C28" s="27" t="e">
        <f ca="1">[1]!BError(_xll.BDP(C6,"IS_INT_EXPENSE", "EQY_FUND_YEAR",C4))</f>
        <v>#NAME?</v>
      </c>
      <c r="D28" s="27" t="e">
        <f ca="1">[1]!BError(_xll.BDP(D6,"IS_INT_EXPENSE", "EQY_FUND_YEAR",D4))</f>
        <v>#NAME?</v>
      </c>
      <c r="E28" s="27" t="e">
        <f ca="1">[1]!BError(_xll.BDP(E6,"IS_INT_EXPENSE", "EQY_FUND_YEAR",E4))</f>
        <v>#NAME?</v>
      </c>
      <c r="F28" s="27" t="e">
        <f ca="1">[1]!BError(_xll.BDP(F6,"IS_INT_EXPENSE", "EQY_FUND_YEAR",F4))</f>
        <v>#NAME?</v>
      </c>
      <c r="G28" s="27" t="e">
        <f ca="1">[1]!BError(_xll.BDP(G6,"IS_INT_EXPENSE", "EQY_FUND_YEAR",G4))</f>
        <v>#NAME?</v>
      </c>
      <c r="H28" s="27" t="e">
        <f ca="1">[1]!BError(_xll.BDP(H6,"IS_INT_EXPENSE", "EQY_FUND_YEAR",H4))</f>
        <v>#NAME?</v>
      </c>
      <c r="I28" s="27" t="e">
        <f ca="1">[1]!BError(_xll.BDP(I6,"IS_INT_EXPENSE", "EQY_FUND_YEAR",I4))</f>
        <v>#NAME?</v>
      </c>
      <c r="J28" s="27" t="e">
        <f ca="1">[1]!BError(_xll.BDP(J6,"IS_INT_EXPENSE", "EQY_FUND_YEAR",J4))</f>
        <v>#NAME?</v>
      </c>
      <c r="K28" s="27" t="e">
        <f ca="1">[1]!BError(_xll.BDP(K6,"IS_INT_EXPENSE", "EQY_FUND_YEAR",K4))</f>
        <v>#NAME?</v>
      </c>
      <c r="L28" s="27" t="e">
        <f ca="1">[1]!BError(_xll.BDP(L6,"IS_INT_EXPENSE", "EQY_FUND_YEAR",L4))</f>
        <v>#NAME?</v>
      </c>
      <c r="M28" s="27" t="e">
        <f ca="1">[1]!BError(_xll.BDP(M6,"IS_INT_EXPENSE", "EQY_FUND_YEAR",M4))</f>
        <v>#NAME?</v>
      </c>
      <c r="N28" s="27" t="e">
        <f ca="1">[1]!BError(_xll.BDP(N6,"IS_INT_EXPENSE", "EQY_FUND_YEAR",N4))</f>
        <v>#NAME?</v>
      </c>
      <c r="O28" s="27" t="e">
        <f ca="1">[1]!BError(_xll.BDP(O6,"IS_INT_EXPENSE", "EQY_FUND_YEAR",O4))</f>
        <v>#NAME?</v>
      </c>
      <c r="P28" s="27" t="e">
        <f ca="1">[1]!BError(_xll.BDP(P6,"IS_INT_EXPENSE", "EQY_FUND_YEAR",P4))</f>
        <v>#NAME?</v>
      </c>
      <c r="Q28" s="27" t="e">
        <f ca="1">[1]!BError(_xll.BDP(Q6,"IS_INT_EXPENSE", "EQY_FUND_YEAR",Q4))</f>
        <v>#NAME?</v>
      </c>
      <c r="R28" s="27" t="e">
        <f ca="1">[1]!BError(_xll.BDP(R6,"IS_INT_EXPENSE", "EQY_FUND_YEAR",R4))</f>
        <v>#NAME?</v>
      </c>
      <c r="S28" s="27" t="e">
        <f ca="1">[1]!BError(_xll.BDP(S6,"IS_INT_EXPENSE", "EQY_FUND_YEAR",S4))</f>
        <v>#NAME?</v>
      </c>
      <c r="T28" s="27" t="e">
        <f ca="1">[1]!BError(_xll.BDP(T6,"IS_INT_EXPENSE", "EQY_FUND_YEAR",T4))</f>
        <v>#NAME?</v>
      </c>
      <c r="U28" s="27" t="e">
        <f ca="1">[1]!BError(_xll.BDP(U6,"IS_INT_EXPENSE", "EQY_FUND_YEAR",U4))</f>
        <v>#NAME?</v>
      </c>
      <c r="V28" s="27" t="e">
        <f ca="1">[1]!BError(_xll.BDP(V6,"IS_INT_EXPENSE", "EQY_FUND_YEAR",V4))</f>
        <v>#NAME?</v>
      </c>
      <c r="W28" s="27" t="e">
        <f ca="1">[1]!BError(_xll.BDP(W6,"IS_INT_EXPENSE", "EQY_FUND_YEAR",W4))</f>
        <v>#NAME?</v>
      </c>
      <c r="X28" s="27" t="e">
        <f ca="1">[1]!BError(_xll.BDP(X6,"IS_INT_EXPENSE", "EQY_FUND_YEAR",X4))</f>
        <v>#NAME?</v>
      </c>
      <c r="Y28" s="27" t="e">
        <f ca="1">[1]!BError(_xll.BDP(Y6,"IS_INT_EXPENSE", "EQY_FUND_YEAR",Y4))</f>
        <v>#NAME?</v>
      </c>
    </row>
    <row r="29" spans="1:25" x14ac:dyDescent="0.3">
      <c r="A29" s="5" t="s">
        <v>9</v>
      </c>
      <c r="B29" s="27" t="e">
        <f ca="1">[1]!BError(B30-B26+B28)</f>
        <v>#NAME?</v>
      </c>
      <c r="C29" s="27" t="e">
        <f ca="1">[1]!BError(C30-C26+C28)</f>
        <v>#NAME?</v>
      </c>
      <c r="D29" s="27" t="e">
        <f ca="1">[1]!BError(D30-D26+D28)</f>
        <v>#NAME?</v>
      </c>
      <c r="E29" s="27" t="e">
        <f ca="1">[1]!BError(E30-E26+E28)</f>
        <v>#NAME?</v>
      </c>
      <c r="F29" s="27" t="e">
        <f ca="1">[1]!BError(F30-F26+F28)</f>
        <v>#NAME?</v>
      </c>
      <c r="G29" s="27" t="e">
        <f ca="1">[1]!BError(G30-G26+G28)</f>
        <v>#NAME?</v>
      </c>
      <c r="H29" s="27" t="e">
        <f ca="1">[1]!BError(H30-H26+H28)</f>
        <v>#NAME?</v>
      </c>
      <c r="I29" s="27" t="e">
        <f ca="1">[1]!BError(I30-I26+I28)</f>
        <v>#NAME?</v>
      </c>
      <c r="J29" s="27" t="e">
        <f ca="1">[1]!BError(J30-J26+J28)</f>
        <v>#NAME?</v>
      </c>
      <c r="K29" s="27" t="e">
        <f ca="1">[1]!BError(K30-K26+K28)</f>
        <v>#NAME?</v>
      </c>
      <c r="L29" s="27" t="e">
        <f ca="1">[1]!BError(L30-L26+L28)</f>
        <v>#NAME?</v>
      </c>
      <c r="M29" s="27" t="e">
        <f ca="1">[1]!BError(M30-M26+M28)</f>
        <v>#NAME?</v>
      </c>
      <c r="N29" s="27" t="e">
        <f ca="1">[1]!BError(N30-N26+N28)</f>
        <v>#NAME?</v>
      </c>
      <c r="O29" s="27" t="e">
        <f ca="1">[1]!BError(O30-O26+O28)</f>
        <v>#NAME?</v>
      </c>
      <c r="P29" s="27" t="e">
        <f ca="1">[1]!BError(P30-P26+P28)</f>
        <v>#NAME?</v>
      </c>
      <c r="Q29" s="27" t="e">
        <f ca="1">[1]!BError(Q30-Q26+Q28)</f>
        <v>#NAME?</v>
      </c>
      <c r="R29" s="27" t="e">
        <f ca="1">[1]!BError(R30-R26+R28)</f>
        <v>#NAME?</v>
      </c>
      <c r="S29" s="27" t="e">
        <f ca="1">[1]!BError(S30-S26+S28)</f>
        <v>#NAME?</v>
      </c>
      <c r="T29" s="27" t="e">
        <f ca="1">[1]!BError(T30-T26+T28)</f>
        <v>#NAME?</v>
      </c>
      <c r="U29" s="27" t="e">
        <f ca="1">[1]!BError(U30-U26+U28)</f>
        <v>#NAME?</v>
      </c>
      <c r="V29" s="27" t="e">
        <f ca="1">[1]!BError(V30-V26+V28)</f>
        <v>#NAME?</v>
      </c>
      <c r="W29" s="27" t="e">
        <f ca="1">[1]!BError(W30-W26+W28)</f>
        <v>#NAME?</v>
      </c>
      <c r="X29" s="27" t="e">
        <f ca="1">[1]!BError(X30-X26+X28)</f>
        <v>#NAME?</v>
      </c>
      <c r="Y29" s="27" t="e">
        <f ca="1">[1]!BError(Y30-Y26+Y28)</f>
        <v>#NAME?</v>
      </c>
    </row>
    <row r="30" spans="1:25" x14ac:dyDescent="0.3">
      <c r="A30" s="23" t="s">
        <v>23</v>
      </c>
      <c r="B30" s="5" t="e">
        <f ca="1">_xll.BDP(B6,"IS_ADJ_PRETAX_INCOME", "EQY_FUND_YEAR",B4)</f>
        <v>#NAME?</v>
      </c>
      <c r="C30" s="5" t="e">
        <f ca="1">_xll.BDP(C6,"IS_ADJ_PRETAX_INCOME", "EQY_FUND_YEAR",C4)</f>
        <v>#NAME?</v>
      </c>
      <c r="D30" s="5" t="e">
        <f ca="1">_xll.BDP(D6,"IS_ADJ_PRETAX_INCOME", "EQY_FUND_YEAR",D4)</f>
        <v>#NAME?</v>
      </c>
      <c r="E30" s="5" t="e">
        <f ca="1">_xll.BDP(E6,"IS_ADJ_PRETAX_INCOME", "EQY_FUND_YEAR",E4)</f>
        <v>#NAME?</v>
      </c>
      <c r="F30" s="5" t="e">
        <f ca="1">_xll.BDP(F6,"IS_ADJ_PRETAX_INCOME", "EQY_FUND_YEAR",F4)</f>
        <v>#NAME?</v>
      </c>
      <c r="G30" s="5" t="e">
        <f ca="1">_xll.BDP(G6,"IS_ADJ_PRETAX_INCOME", "EQY_FUND_YEAR",G4)</f>
        <v>#NAME?</v>
      </c>
      <c r="H30" s="5" t="e">
        <f ca="1">_xll.BDP(H6,"IS_ADJ_PRETAX_INCOME", "EQY_FUND_YEAR",H4)</f>
        <v>#NAME?</v>
      </c>
      <c r="I30" s="5" t="e">
        <f ca="1">_xll.BDP(I6,"IS_ADJ_PRETAX_INCOME", "EQY_FUND_YEAR",I4)</f>
        <v>#NAME?</v>
      </c>
      <c r="J30" s="5" t="e">
        <f ca="1">_xll.BDP(J6,"IS_ADJ_PRETAX_INCOME", "EQY_FUND_YEAR",J4)</f>
        <v>#NAME?</v>
      </c>
      <c r="K30" s="5" t="e">
        <f ca="1">_xll.BDP(K6,"IS_ADJ_PRETAX_INCOME", "EQY_FUND_YEAR",K4)</f>
        <v>#NAME?</v>
      </c>
      <c r="L30" s="5" t="e">
        <f ca="1">_xll.BDP(L6,"IS_ADJ_PRETAX_INCOME", "EQY_FUND_YEAR",L4)</f>
        <v>#NAME?</v>
      </c>
      <c r="M30" s="5" t="e">
        <f ca="1">_xll.BDP(M6,"IS_ADJ_PRETAX_INCOME", "EQY_FUND_YEAR",M4)</f>
        <v>#NAME?</v>
      </c>
      <c r="N30" s="5" t="e">
        <f ca="1">_xll.BDP(N6,"IS_ADJ_PRETAX_INCOME", "EQY_FUND_YEAR",N4)</f>
        <v>#NAME?</v>
      </c>
      <c r="O30" s="5" t="e">
        <f ca="1">_xll.BDP(O6,"IS_ADJ_PRETAX_INCOME", "EQY_FUND_YEAR",O4)</f>
        <v>#NAME?</v>
      </c>
      <c r="P30" s="5" t="e">
        <f ca="1">_xll.BDP(P6,"IS_ADJ_PRETAX_INCOME", "EQY_FUND_YEAR",P4)</f>
        <v>#NAME?</v>
      </c>
      <c r="Q30" s="5" t="e">
        <f ca="1">_xll.BDP(Q6,"IS_ADJ_PRETAX_INCOME", "EQY_FUND_YEAR",Q4)</f>
        <v>#NAME?</v>
      </c>
      <c r="R30" s="5" t="e">
        <f ca="1">_xll.BDP(R6,"IS_ADJ_PRETAX_INCOME", "EQY_FUND_YEAR",R4)</f>
        <v>#NAME?</v>
      </c>
      <c r="S30" s="5" t="e">
        <f ca="1">_xll.BDP(S6,"IS_ADJ_PRETAX_INCOME", "EQY_FUND_YEAR",S4)</f>
        <v>#NAME?</v>
      </c>
      <c r="T30" s="5" t="e">
        <f ca="1">_xll.BDP(T6,"IS_ADJ_PRETAX_INCOME", "EQY_FUND_YEAR",T4)</f>
        <v>#NAME?</v>
      </c>
      <c r="U30" s="5" t="e">
        <f ca="1">_xll.BDP(U6,"IS_ADJ_PRETAX_INCOME", "EQY_FUND_YEAR",U4)</f>
        <v>#NAME?</v>
      </c>
      <c r="V30" s="5" t="e">
        <f ca="1">_xll.BDP(V6,"IS_ADJ_PRETAX_INCOME", "EQY_FUND_YEAR",V4)</f>
        <v>#NAME?</v>
      </c>
      <c r="W30" s="5" t="e">
        <f ca="1">_xll.BDP(W6,"IS_ADJ_PRETAX_INCOME", "EQY_FUND_YEAR",W4)</f>
        <v>#NAME?</v>
      </c>
      <c r="X30" s="5" t="e">
        <f ca="1">_xll.BDP(X6,"IS_ADJ_PRETAX_INCOME", "EQY_FUND_YEAR",X4)</f>
        <v>#NAME?</v>
      </c>
      <c r="Y30" s="5" t="e">
        <f ca="1">_xll.BDP(Y6,"IS_ADJ_PRETAX_INCOME", "EQY_FUND_YEAR",Y4)</f>
        <v>#NAME?</v>
      </c>
    </row>
    <row r="31" spans="1:25" x14ac:dyDescent="0.3">
      <c r="A31" s="5" t="s">
        <v>10</v>
      </c>
      <c r="B31" s="5" t="e">
        <f ca="1">_xll.BDP(B6,"IS_INC_TAX_EXP", "EQY_FUND_YEAR",B4)</f>
        <v>#NAME?</v>
      </c>
      <c r="C31" s="5" t="e">
        <f ca="1">_xll.BDP(C6,"IS_INC_TAX_EXP", "EQY_FUND_YEAR",C4)</f>
        <v>#NAME?</v>
      </c>
      <c r="D31" s="5" t="e">
        <f ca="1">_xll.BDP(D6,"IS_INC_TAX_EXP", "EQY_FUND_YEAR",D4)</f>
        <v>#NAME?</v>
      </c>
      <c r="E31" s="5" t="e">
        <f ca="1">_xll.BDP(E6,"IS_INC_TAX_EXP", "EQY_FUND_YEAR",E4)</f>
        <v>#NAME?</v>
      </c>
      <c r="F31" s="5" t="e">
        <f ca="1">_xll.BDP(F6,"IS_INC_TAX_EXP", "EQY_FUND_YEAR",F4)</f>
        <v>#NAME?</v>
      </c>
      <c r="G31" s="5" t="e">
        <f ca="1">_xll.BDP(G6,"IS_INC_TAX_EXP", "EQY_FUND_YEAR",G4)</f>
        <v>#NAME?</v>
      </c>
      <c r="H31" s="5" t="e">
        <f ca="1">_xll.BDP(H6,"IS_INC_TAX_EXP", "EQY_FUND_YEAR",H4)</f>
        <v>#NAME?</v>
      </c>
      <c r="I31" s="5" t="e">
        <f ca="1">_xll.BDP(I6,"IS_INC_TAX_EXP", "EQY_FUND_YEAR",I4)</f>
        <v>#NAME?</v>
      </c>
      <c r="J31" s="5" t="e">
        <f ca="1">_xll.BDP(J6,"IS_INC_TAX_EXP", "EQY_FUND_YEAR",J4)</f>
        <v>#NAME?</v>
      </c>
      <c r="K31" s="5" t="e">
        <f ca="1">_xll.BDP(K6,"IS_INC_TAX_EXP", "EQY_FUND_YEAR",K4)</f>
        <v>#NAME?</v>
      </c>
      <c r="L31" s="5" t="e">
        <f ca="1">_xll.BDP(L6,"IS_INC_TAX_EXP", "EQY_FUND_YEAR",L4)</f>
        <v>#NAME?</v>
      </c>
      <c r="M31" s="5" t="e">
        <f ca="1">_xll.BDP(M6,"IS_INC_TAX_EXP", "EQY_FUND_YEAR",M4)</f>
        <v>#NAME?</v>
      </c>
      <c r="N31" s="5" t="e">
        <f ca="1">_xll.BDP(N6,"IS_INC_TAX_EXP", "EQY_FUND_YEAR",N4)</f>
        <v>#NAME?</v>
      </c>
      <c r="O31" s="5" t="e">
        <f ca="1">_xll.BDP(O6,"IS_INC_TAX_EXP", "EQY_FUND_YEAR",O4)</f>
        <v>#NAME?</v>
      </c>
      <c r="P31" s="5" t="e">
        <f ca="1">_xll.BDP(P6,"IS_INC_TAX_EXP", "EQY_FUND_YEAR",P4)</f>
        <v>#NAME?</v>
      </c>
      <c r="Q31" s="5" t="e">
        <f ca="1">_xll.BDP(Q6,"IS_INC_TAX_EXP", "EQY_FUND_YEAR",Q4)</f>
        <v>#NAME?</v>
      </c>
      <c r="R31" s="5" t="e">
        <f ca="1">_xll.BDP(R6,"IS_INC_TAX_EXP", "EQY_FUND_YEAR",R4)</f>
        <v>#NAME?</v>
      </c>
      <c r="S31" s="5" t="e">
        <f ca="1">_xll.BDP(S6,"IS_INC_TAX_EXP", "EQY_FUND_YEAR",S4)</f>
        <v>#NAME?</v>
      </c>
      <c r="T31" s="5" t="e">
        <f ca="1">_xll.BDP(T6,"IS_INC_TAX_EXP", "EQY_FUND_YEAR",T4)</f>
        <v>#NAME?</v>
      </c>
      <c r="U31" s="5" t="e">
        <f ca="1">_xll.BDP(U6,"IS_INC_TAX_EXP", "EQY_FUND_YEAR",U4)</f>
        <v>#NAME?</v>
      </c>
      <c r="V31" s="5" t="e">
        <f ca="1">_xll.BDP(V6,"IS_INC_TAX_EXP", "EQY_FUND_YEAR",V4)</f>
        <v>#NAME?</v>
      </c>
      <c r="W31" s="5" t="e">
        <f ca="1">_xll.BDP(W6,"IS_INC_TAX_EXP", "EQY_FUND_YEAR",W4)</f>
        <v>#NAME?</v>
      </c>
      <c r="X31" s="5" t="e">
        <f ca="1">_xll.BDP(X6,"IS_INC_TAX_EXP", "EQY_FUND_YEAR",X4)</f>
        <v>#NAME?</v>
      </c>
      <c r="Y31" s="5" t="e">
        <f ca="1">_xll.BDP(Y6,"IS_INC_TAX_EXP", "EQY_FUND_YEAR",Y4)</f>
        <v>#NAME?</v>
      </c>
    </row>
    <row r="32" spans="1:25" x14ac:dyDescent="0.3">
      <c r="A32" s="6" t="s">
        <v>11</v>
      </c>
      <c r="B32" s="6" t="e">
        <f ca="1">B31/B30</f>
        <v>#NAME?</v>
      </c>
      <c r="C32" s="6" t="e">
        <f t="shared" ref="C32:E32" ca="1" si="26">C31/C30</f>
        <v>#NAME?</v>
      </c>
      <c r="D32" s="6" t="e">
        <f t="shared" ca="1" si="26"/>
        <v>#NAME?</v>
      </c>
      <c r="E32" s="6" t="e">
        <f t="shared" ca="1" si="26"/>
        <v>#NAME?</v>
      </c>
      <c r="F32" s="6" t="e">
        <f t="shared" ref="F32:Y32" ca="1" si="27">F31/F30</f>
        <v>#NAME?</v>
      </c>
      <c r="G32" s="6" t="e">
        <f t="shared" ca="1" si="27"/>
        <v>#NAME?</v>
      </c>
      <c r="H32" s="6" t="e">
        <f t="shared" ca="1" si="27"/>
        <v>#NAME?</v>
      </c>
      <c r="I32" s="6" t="e">
        <f t="shared" ca="1" si="27"/>
        <v>#NAME?</v>
      </c>
      <c r="J32" s="6" t="e">
        <f t="shared" ca="1" si="27"/>
        <v>#NAME?</v>
      </c>
      <c r="K32" s="6" t="e">
        <f t="shared" ca="1" si="27"/>
        <v>#NAME?</v>
      </c>
      <c r="L32" s="6" t="e">
        <f t="shared" ca="1" si="27"/>
        <v>#NAME?</v>
      </c>
      <c r="M32" s="6" t="e">
        <f t="shared" ca="1" si="27"/>
        <v>#NAME?</v>
      </c>
      <c r="N32" s="6" t="e">
        <f t="shared" ca="1" si="27"/>
        <v>#NAME?</v>
      </c>
      <c r="O32" s="6" t="e">
        <f t="shared" ca="1" si="27"/>
        <v>#NAME?</v>
      </c>
      <c r="P32" s="6" t="e">
        <f t="shared" ca="1" si="27"/>
        <v>#NAME?</v>
      </c>
      <c r="Q32" s="6" t="e">
        <f t="shared" ca="1" si="27"/>
        <v>#NAME?</v>
      </c>
      <c r="R32" s="6" t="e">
        <f t="shared" ca="1" si="27"/>
        <v>#NAME?</v>
      </c>
      <c r="S32" s="6" t="e">
        <f t="shared" ca="1" si="27"/>
        <v>#NAME?</v>
      </c>
      <c r="T32" s="6" t="e">
        <f t="shared" ca="1" si="27"/>
        <v>#NAME?</v>
      </c>
      <c r="U32" s="6" t="e">
        <f t="shared" ca="1" si="27"/>
        <v>#NAME?</v>
      </c>
      <c r="V32" s="6" t="e">
        <f t="shared" ca="1" si="27"/>
        <v>#NAME?</v>
      </c>
      <c r="W32" s="6" t="e">
        <f t="shared" ca="1" si="27"/>
        <v>#NAME?</v>
      </c>
      <c r="X32" s="6" t="e">
        <f t="shared" ca="1" si="27"/>
        <v>#NAME?</v>
      </c>
      <c r="Y32" s="6" t="e">
        <f t="shared" ca="1" si="27"/>
        <v>#NAME?</v>
      </c>
    </row>
    <row r="33" spans="1:25" x14ac:dyDescent="0.3">
      <c r="A33" s="23" t="s">
        <v>24</v>
      </c>
      <c r="B33" s="5" t="e">
        <f ca="1">_xll.BDP(B6,"IS_NI_AVAILABLE_TO_COMMON_ADJ", "EQY_FUND_YEAR",B4)</f>
        <v>#NAME?</v>
      </c>
      <c r="C33" s="5" t="e">
        <f ca="1">_xll.BDP(C6,"IS_NI_AVAILABLE_TO_COMMON_ADJ", "EQY_FUND_YEAR",C4)</f>
        <v>#NAME?</v>
      </c>
      <c r="D33" s="5" t="e">
        <f ca="1">_xll.BDP(D6,"IS_NI_AVAILABLE_TO_COMMON_ADJ", "EQY_FUND_YEAR",D4)</f>
        <v>#NAME?</v>
      </c>
      <c r="E33" s="5" t="e">
        <f ca="1">_xll.BDP(E6,"IS_NI_AVAILABLE_TO_COMMON_ADJ", "EQY_FUND_YEAR",E4)</f>
        <v>#NAME?</v>
      </c>
      <c r="F33" s="5" t="e">
        <f ca="1">_xll.BDP(F6,"IS_NI_AVAILABLE_TO_COMMON_ADJ", "EQY_FUND_YEAR",F4)</f>
        <v>#NAME?</v>
      </c>
      <c r="G33" s="5" t="e">
        <f ca="1">_xll.BDP(G6,"IS_NI_AVAILABLE_TO_COMMON_ADJ", "EQY_FUND_YEAR",G4)</f>
        <v>#NAME?</v>
      </c>
      <c r="H33" s="5" t="e">
        <f ca="1">_xll.BDP(H6,"IS_NI_AVAILABLE_TO_COMMON_ADJ", "EQY_FUND_YEAR",H4)</f>
        <v>#NAME?</v>
      </c>
      <c r="I33" s="5" t="e">
        <f ca="1">_xll.BDP(I6,"IS_NI_AVAILABLE_TO_COMMON_ADJ", "EQY_FUND_YEAR",I4)</f>
        <v>#NAME?</v>
      </c>
      <c r="J33" s="5" t="e">
        <f ca="1">_xll.BDP(J6,"IS_NI_AVAILABLE_TO_COMMON_ADJ", "EQY_FUND_YEAR",J4)</f>
        <v>#NAME?</v>
      </c>
      <c r="K33" s="5" t="e">
        <f ca="1">_xll.BDP(K6,"IS_NI_AVAILABLE_TO_COMMON_ADJ", "EQY_FUND_YEAR",K4)</f>
        <v>#NAME?</v>
      </c>
      <c r="L33" s="5" t="e">
        <f ca="1">_xll.BDP(L6,"IS_NI_AVAILABLE_TO_COMMON_ADJ", "EQY_FUND_YEAR",L4)</f>
        <v>#NAME?</v>
      </c>
      <c r="M33" s="5" t="e">
        <f ca="1">_xll.BDP(M6,"IS_NI_AVAILABLE_TO_COMMON_ADJ", "EQY_FUND_YEAR",M4)</f>
        <v>#NAME?</v>
      </c>
      <c r="N33" s="5" t="e">
        <f ca="1">_xll.BDP(N6,"IS_NI_AVAILABLE_TO_COMMON_ADJ", "EQY_FUND_YEAR",N4)</f>
        <v>#NAME?</v>
      </c>
      <c r="O33" s="5" t="e">
        <f ca="1">_xll.BDP(O6,"IS_NI_AVAILABLE_TO_COMMON_ADJ", "EQY_FUND_YEAR",O4)</f>
        <v>#NAME?</v>
      </c>
      <c r="P33" s="5" t="e">
        <f ca="1">_xll.BDP(P6,"IS_NI_AVAILABLE_TO_COMMON_ADJ", "EQY_FUND_YEAR",P4)</f>
        <v>#NAME?</v>
      </c>
      <c r="Q33" s="5" t="e">
        <f ca="1">_xll.BDP(Q6,"IS_NI_AVAILABLE_TO_COMMON_ADJ", "EQY_FUND_YEAR",Q4)</f>
        <v>#NAME?</v>
      </c>
      <c r="R33" s="5" t="e">
        <f ca="1">_xll.BDP(R6,"IS_NI_AVAILABLE_TO_COMMON_ADJ", "EQY_FUND_YEAR",R4)</f>
        <v>#NAME?</v>
      </c>
      <c r="S33" s="5" t="e">
        <f ca="1">_xll.BDP(S6,"IS_NI_AVAILABLE_TO_COMMON_ADJ", "EQY_FUND_YEAR",S4)</f>
        <v>#NAME?</v>
      </c>
      <c r="T33" s="5" t="e">
        <f ca="1">_xll.BDP(T6,"IS_NI_AVAILABLE_TO_COMMON_ADJ", "EQY_FUND_YEAR",T4)</f>
        <v>#NAME?</v>
      </c>
      <c r="U33" s="5" t="e">
        <f ca="1">_xll.BDP(U6,"IS_NI_AVAILABLE_TO_COMMON_ADJ", "EQY_FUND_YEAR",U4)</f>
        <v>#NAME?</v>
      </c>
      <c r="V33" s="5" t="e">
        <f ca="1">_xll.BDP(V6,"IS_NI_AVAILABLE_TO_COMMON_ADJ", "EQY_FUND_YEAR",V4)</f>
        <v>#NAME?</v>
      </c>
      <c r="W33" s="5" t="e">
        <f ca="1">_xll.BDP(W6,"IS_NI_AVAILABLE_TO_COMMON_ADJ", "EQY_FUND_YEAR",W4)</f>
        <v>#NAME?</v>
      </c>
      <c r="X33" s="5" t="e">
        <f ca="1">_xll.BDP(X6,"IS_NI_AVAILABLE_TO_COMMON_ADJ", "EQY_FUND_YEAR",X4)</f>
        <v>#NAME?</v>
      </c>
      <c r="Y33" s="5" t="e">
        <f ca="1">_xll.BDP(Y6,"IS_NI_AVAILABLE_TO_COMMON_ADJ", "EQY_FUND_YEAR",Y4)</f>
        <v>#NAME?</v>
      </c>
    </row>
    <row r="34" spans="1:25" x14ac:dyDescent="0.3">
      <c r="A34" s="25" t="s">
        <v>25</v>
      </c>
      <c r="B34" s="7" t="e">
        <f ca="1">B33/B35</f>
        <v>#NAME?</v>
      </c>
      <c r="C34" s="7" t="e">
        <f t="shared" ref="C34:E34" ca="1" si="28">C33/C35</f>
        <v>#NAME?</v>
      </c>
      <c r="D34" s="7" t="e">
        <f t="shared" ca="1" si="28"/>
        <v>#NAME?</v>
      </c>
      <c r="E34" s="7" t="e">
        <f t="shared" ca="1" si="28"/>
        <v>#NAME?</v>
      </c>
      <c r="F34" s="7" t="e">
        <f t="shared" ref="F34:Y34" ca="1" si="29">F33/F35</f>
        <v>#NAME?</v>
      </c>
      <c r="G34" s="7" t="e">
        <f t="shared" ca="1" si="29"/>
        <v>#NAME?</v>
      </c>
      <c r="H34" s="7" t="e">
        <f t="shared" ca="1" si="29"/>
        <v>#NAME?</v>
      </c>
      <c r="I34" s="7" t="e">
        <f t="shared" ca="1" si="29"/>
        <v>#NAME?</v>
      </c>
      <c r="J34" s="7" t="e">
        <f t="shared" ca="1" si="29"/>
        <v>#NAME?</v>
      </c>
      <c r="K34" s="7" t="e">
        <f t="shared" ca="1" si="29"/>
        <v>#NAME?</v>
      </c>
      <c r="L34" s="7" t="e">
        <f t="shared" ca="1" si="29"/>
        <v>#NAME?</v>
      </c>
      <c r="M34" s="7" t="e">
        <f t="shared" ca="1" si="29"/>
        <v>#NAME?</v>
      </c>
      <c r="N34" s="7" t="e">
        <f t="shared" ca="1" si="29"/>
        <v>#NAME?</v>
      </c>
      <c r="O34" s="7" t="e">
        <f t="shared" ca="1" si="29"/>
        <v>#NAME?</v>
      </c>
      <c r="P34" s="7" t="e">
        <f t="shared" ca="1" si="29"/>
        <v>#NAME?</v>
      </c>
      <c r="Q34" s="7" t="e">
        <f t="shared" ca="1" si="29"/>
        <v>#NAME?</v>
      </c>
      <c r="R34" s="7" t="e">
        <f t="shared" ca="1" si="29"/>
        <v>#NAME?</v>
      </c>
      <c r="S34" s="7" t="e">
        <f t="shared" ca="1" si="29"/>
        <v>#NAME?</v>
      </c>
      <c r="T34" s="7" t="e">
        <f t="shared" ca="1" si="29"/>
        <v>#NAME?</v>
      </c>
      <c r="U34" s="7" t="e">
        <f t="shared" ca="1" si="29"/>
        <v>#NAME?</v>
      </c>
      <c r="V34" s="7" t="e">
        <f t="shared" ca="1" si="29"/>
        <v>#NAME?</v>
      </c>
      <c r="W34" s="7" t="e">
        <f t="shared" ca="1" si="29"/>
        <v>#NAME?</v>
      </c>
      <c r="X34" s="7" t="e">
        <f t="shared" ca="1" si="29"/>
        <v>#NAME?</v>
      </c>
      <c r="Y34" s="7" t="e">
        <f t="shared" ca="1" si="29"/>
        <v>#NAME?</v>
      </c>
    </row>
    <row r="35" spans="1:25" x14ac:dyDescent="0.3">
      <c r="A35" s="7" t="s">
        <v>12</v>
      </c>
      <c r="B35" s="38" t="e">
        <f ca="1">_xll.BDP(B6,"IS_SH_FOR_DILUTED_EPS", "EQY_FUND_YEAR",B4)</f>
        <v>#NAME?</v>
      </c>
      <c r="C35" s="38" t="e">
        <f ca="1">_xll.BDP(C6,"IS_SH_FOR_DILUTED_EPS", "EQY_FUND_YEAR",C4)</f>
        <v>#NAME?</v>
      </c>
      <c r="D35" s="38" t="e">
        <f ca="1">_xll.BDP(D6,"IS_SH_FOR_DILUTED_EPS", "EQY_FUND_YEAR",D4)</f>
        <v>#NAME?</v>
      </c>
      <c r="E35" s="38" t="e">
        <f ca="1">_xll.BDP(E6,"IS_SH_FOR_DILUTED_EPS", "EQY_FUND_YEAR",E4)</f>
        <v>#NAME?</v>
      </c>
      <c r="F35" s="38" t="e">
        <f ca="1">_xll.BDP(F6,"IS_SH_FOR_DILUTED_EPS", "EQY_FUND_YEAR",F4)</f>
        <v>#NAME?</v>
      </c>
      <c r="G35" s="38" t="e">
        <f ca="1">_xll.BDP(G6,"IS_SH_FOR_DILUTED_EPS", "EQY_FUND_YEAR",G4)</f>
        <v>#NAME?</v>
      </c>
      <c r="H35" s="38" t="e">
        <f ca="1">_xll.BDP(H6,"IS_SH_FOR_DILUTED_EPS", "EQY_FUND_YEAR",H4)</f>
        <v>#NAME?</v>
      </c>
      <c r="I35" s="38" t="e">
        <f ca="1">_xll.BDP(I6,"IS_SH_FOR_DILUTED_EPS", "EQY_FUND_YEAR",I4)</f>
        <v>#NAME?</v>
      </c>
      <c r="J35" s="38" t="e">
        <f ca="1">_xll.BDP(J6,"IS_SH_FOR_DILUTED_EPS", "EQY_FUND_YEAR",J4)</f>
        <v>#NAME?</v>
      </c>
      <c r="K35" s="38" t="e">
        <f ca="1">_xll.BDP(K6,"IS_SH_FOR_DILUTED_EPS", "EQY_FUND_YEAR",K4)</f>
        <v>#NAME?</v>
      </c>
      <c r="L35" s="38" t="e">
        <f ca="1">_xll.BDP(L6,"IS_SH_FOR_DILUTED_EPS", "EQY_FUND_YEAR",L4)</f>
        <v>#NAME?</v>
      </c>
      <c r="M35" s="38" t="e">
        <f ca="1">_xll.BDP(M6,"IS_SH_FOR_DILUTED_EPS", "EQY_FUND_YEAR",M4)</f>
        <v>#NAME?</v>
      </c>
      <c r="N35" s="38" t="e">
        <f ca="1">_xll.BDP(N6,"IS_SH_FOR_DILUTED_EPS", "EQY_FUND_YEAR",N4)</f>
        <v>#NAME?</v>
      </c>
      <c r="O35" s="38" t="e">
        <f ca="1">_xll.BDP(O6,"IS_SH_FOR_DILUTED_EPS", "EQY_FUND_YEAR",O4)</f>
        <v>#NAME?</v>
      </c>
      <c r="P35" s="38" t="e">
        <f ca="1">_xll.BDP(P6,"IS_SH_FOR_DILUTED_EPS", "EQY_FUND_YEAR",P4)</f>
        <v>#NAME?</v>
      </c>
      <c r="Q35" s="38" t="e">
        <f ca="1">_xll.BDP(Q6,"IS_SH_FOR_DILUTED_EPS", "EQY_FUND_YEAR",Q4)</f>
        <v>#NAME?</v>
      </c>
      <c r="R35" s="38" t="e">
        <f ca="1">_xll.BDP(R6,"IS_SH_FOR_DILUTED_EPS", "EQY_FUND_YEAR",R4)</f>
        <v>#NAME?</v>
      </c>
      <c r="S35" s="38" t="e">
        <f ca="1">_xll.BDP(S6,"IS_SH_FOR_DILUTED_EPS", "EQY_FUND_YEAR",S4)</f>
        <v>#NAME?</v>
      </c>
      <c r="T35" s="38" t="e">
        <f ca="1">_xll.BDP(T6,"IS_SH_FOR_DILUTED_EPS", "EQY_FUND_YEAR",T4)</f>
        <v>#NAME?</v>
      </c>
      <c r="U35" s="38" t="e">
        <f ca="1">_xll.BDP(U6,"IS_SH_FOR_DILUTED_EPS", "EQY_FUND_YEAR",U4)</f>
        <v>#NAME?</v>
      </c>
      <c r="V35" s="38" t="e">
        <f ca="1">_xll.BDP(V6,"IS_SH_FOR_DILUTED_EPS", "EQY_FUND_YEAR",V4)</f>
        <v>#NAME?</v>
      </c>
      <c r="W35" s="38" t="e">
        <f ca="1">_xll.BDP(W6,"IS_SH_FOR_DILUTED_EPS", "EQY_FUND_YEAR",W4)</f>
        <v>#NAME?</v>
      </c>
      <c r="X35" s="38" t="e">
        <f ca="1">_xll.BDP(X6,"IS_SH_FOR_DILUTED_EPS", "EQY_FUND_YEAR",X4)</f>
        <v>#NAME?</v>
      </c>
      <c r="Y35" s="38" t="e">
        <f ca="1">_xll.BDP(Y6,"IS_SH_FOR_DILUTED_EPS", "EQY_FUND_YEAR",Y4)</f>
        <v>#NAME?</v>
      </c>
    </row>
    <row r="36" spans="1:25" x14ac:dyDescent="0.3">
      <c r="A36" s="2"/>
      <c r="B36" s="2"/>
      <c r="C36" s="2"/>
      <c r="D36" s="2"/>
      <c r="E36" s="2"/>
    </row>
    <row r="37" spans="1:25" ht="18" x14ac:dyDescent="0.3">
      <c r="A37" s="20" t="s">
        <v>18</v>
      </c>
      <c r="B37" s="25"/>
      <c r="C37" s="2"/>
      <c r="D37" s="2"/>
      <c r="E37" s="2"/>
    </row>
    <row r="38" spans="1:25" ht="18" x14ac:dyDescent="0.3">
      <c r="A38" s="20" t="s">
        <v>19</v>
      </c>
      <c r="B38" s="28"/>
      <c r="C38" s="2"/>
      <c r="D38" s="2"/>
      <c r="E38" s="2"/>
    </row>
    <row r="39" spans="1:25" ht="18" x14ac:dyDescent="0.3">
      <c r="A39" s="20" t="s">
        <v>20</v>
      </c>
      <c r="B39" s="2"/>
      <c r="C39" s="2"/>
      <c r="D39" s="2"/>
      <c r="E39" s="2"/>
    </row>
  </sheetData>
  <mergeCells count="1">
    <mergeCell ref="B1:E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BEAD-E3EA-4E8D-B4F9-F1B3E101EAA2}">
  <dimension ref="A1:A8"/>
  <sheetViews>
    <sheetView workbookViewId="0"/>
  </sheetViews>
  <sheetFormatPr defaultRowHeight="16.5" x14ac:dyDescent="0.3"/>
  <sheetData>
    <row r="1" spans="1:1" x14ac:dyDescent="0.3">
      <c r="A1" s="40" t="s">
        <v>32</v>
      </c>
    </row>
    <row r="2" spans="1:1" x14ac:dyDescent="0.3">
      <c r="A2" s="40" t="s">
        <v>33</v>
      </c>
    </row>
    <row r="3" spans="1:1" x14ac:dyDescent="0.3">
      <c r="A3" s="40" t="s">
        <v>34</v>
      </c>
    </row>
    <row r="4" spans="1:1" x14ac:dyDescent="0.3">
      <c r="A4" s="40" t="s">
        <v>35</v>
      </c>
    </row>
    <row r="5" spans="1:1" x14ac:dyDescent="0.3">
      <c r="A5" s="40" t="s">
        <v>36</v>
      </c>
    </row>
    <row r="6" spans="1:1" x14ac:dyDescent="0.3">
      <c r="A6" s="40" t="s">
        <v>37</v>
      </c>
    </row>
    <row r="7" spans="1:1" x14ac:dyDescent="0.3">
      <c r="A7" s="40" t="s">
        <v>38</v>
      </c>
    </row>
    <row r="8" spans="1:1" x14ac:dyDescent="0.3">
      <c r="A8" s="4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kacperborowiec</cp:lastModifiedBy>
  <dcterms:created xsi:type="dcterms:W3CDTF">2016-04-19T19:02:59Z</dcterms:created>
  <dcterms:modified xsi:type="dcterms:W3CDTF">2018-04-26T16:16:03Z</dcterms:modified>
</cp:coreProperties>
</file>